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6.xml" ContentType="application/vnd.openxmlformats-officedocument.drawing+xml"/>
  <Override PartName="/xl/slicers/slicer4.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7.xml" ContentType="application/vnd.openxmlformats-officedocument.drawingml.chartshape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hidePivotFieldList="1" defaultThemeVersion="166925"/>
  <mc:AlternateContent xmlns:mc="http://schemas.openxmlformats.org/markup-compatibility/2006">
    <mc:Choice Requires="x15">
      <x15ac:absPath xmlns:x15ac="http://schemas.microsoft.com/office/spreadsheetml/2010/11/ac" url="C:\Users\user\Desktop\"/>
    </mc:Choice>
  </mc:AlternateContent>
  <xr:revisionPtr revIDLastSave="0" documentId="8_{0DC5A754-A920-4D7F-AC4D-562FAC6CAAF0}" xr6:coauthVersionLast="47" xr6:coauthVersionMax="47" xr10:uidLastSave="{00000000-0000-0000-0000-000000000000}"/>
  <bookViews>
    <workbookView xWindow="-110" yWindow="-110" windowWidth="19420" windowHeight="10420" firstSheet="5" activeTab="5" xr2:uid="{B06926F0-7AB0-47E7-9152-1827FD8DF7B0}"/>
  </bookViews>
  <sheets>
    <sheet name="KPI 5" sheetId="31" state="hidden" r:id="rId1"/>
    <sheet name="KPI 4" sheetId="30" state="hidden" r:id="rId2"/>
    <sheet name="KPI 3" sheetId="29" state="hidden" r:id="rId3"/>
    <sheet name="KPI 2" sheetId="28" state="hidden" r:id="rId4"/>
    <sheet name="KPI 1" sheetId="3" state="hidden" r:id="rId5"/>
    <sheet name="Dashboard" sheetId="32" r:id="rId6"/>
  </sheets>
  <definedNames>
    <definedName name="_xlcn.WorksheetConnection_Book1customers1" hidden="1">customers</definedName>
    <definedName name="_xlcn.WorksheetConnection_Book1O_OI_P1" hidden="1">O_OI_P</definedName>
    <definedName name="_xlcn.WorksheetConnection_Book1order_item1" hidden="1">order_item</definedName>
    <definedName name="_xlcn.WorksheetConnection_Book1orders1" hidden="1">orders</definedName>
    <definedName name="_xlcn.WorksheetConnection_Book1payments1" hidden="1">payments</definedName>
    <definedName name="_xlcn.WorksheetConnection_Book1products1" hidden="1">products</definedName>
    <definedName name="_xlcn.WorksheetConnection_Book1review___payment1" hidden="1">review___payment</definedName>
    <definedName name="_xlcn.WorksheetConnection_PROJECT.xlsxreview___order1" hidden="1">review___order</definedName>
    <definedName name="Slicer_payment_type">#N/A</definedName>
    <definedName name="Slicer_review_score">#N/A</definedName>
    <definedName name="Slicer_w_w">#N/A</definedName>
  </definedNames>
  <calcPr calcId="191029"/>
  <pivotCaches>
    <pivotCache cacheId="0" r:id="rId7"/>
    <pivotCache cacheId="1" r:id="rId8"/>
    <pivotCache cacheId="2" r:id="rId9"/>
    <pivotCache cacheId="3" r:id="rId10"/>
    <pivotCache cacheId="4" r:id="rId11"/>
    <pivotCache cacheId="5" r:id="rId12"/>
    <pivotCache cacheId="6" r:id="rId13"/>
    <pivotCache cacheId="7" r:id="rId14"/>
    <pivotCache cacheId="8" r:id="rId15"/>
  </pivotCaches>
  <extLst>
    <ext xmlns:x14="http://schemas.microsoft.com/office/spreadsheetml/2009/9/main" uri="{876F7934-8845-4945-9796-88D515C7AA90}">
      <x14:pivotCaches>
        <pivotCache cacheId="9" r:id="rId16"/>
        <pivotCache cacheId="10" r:id="rId17"/>
      </x14:pivotCaches>
    </ext>
    <ext xmlns:x14="http://schemas.microsoft.com/office/spreadsheetml/2009/9/main" uri="{BBE1A952-AA13-448e-AADC-164F8A28A991}">
      <x14:slicerCaches>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eview___order" name="review___order" connection="WorksheetConnection_PROJECT.xlsx!review___order"/>
          <x15:modelTable id="review___payment" name="review___payment" connection="WorksheetConnection_Book1!review___payment"/>
          <x15:modelTable id="products" name="products" connection="WorksheetConnection_Book1!products"/>
          <x15:modelTable id="payments" name="payments" connection="WorksheetConnection_Book1!payments"/>
          <x15:modelTable id="orders" name="orders" connection="WorksheetConnection_Book1!orders"/>
          <x15:modelTable id="order_item" name="order_item" connection="WorksheetConnection_Book1!order_item"/>
          <x15:modelTable id="O_OI_P" name="O_OI_P" connection="WorksheetConnection_Book1!O_OI_P"/>
          <x15:modelTable id="customers" name="customers" connection="WorksheetConnection_Book1!customers"/>
        </x15:modelTables>
        <x15:modelRelationships>
          <x15:modelRelationship fromTable="orders" fromColumn="customer_id" toTable="customers" toColumn="customer_id"/>
          <x15:modelRelationship fromTable="payments" fromColumn="order_id" toTable="orders" toColumn="order_id"/>
          <x15:modelRelationship fromTable="order_item" fromColumn="order_id" toTable="orders" toColumn="order_id"/>
          <x15:modelRelationship fromTable="order_item" fromColumn="product_id" toTable="products" toColumn="product_id"/>
          <x15:modelRelationship fromTable="O_OI_P" fromColumn="order_id" toTable="orders" toColumn="order_id"/>
        </x15:modelRelationships>
        <x15:extLst>
          <ext xmlns:x16="http://schemas.microsoft.com/office/spreadsheetml/2014/11/main" uri="{9835A34E-60A6-4A7C-AAB8-D5F71C897F49}">
            <x16:modelTimeGroupings>
              <x16:modelTimeGrouping tableName="orders" columnName="order_purchase_timestamp" columnId="order_purchase_timestamp">
                <x16:calculatedTimeColumn columnName="order_purchase_timestamp (Year)" columnId="order_purchase_timestamp (Year)" contentType="years" isSelected="1"/>
                <x16:calculatedTimeColumn columnName="order_purchase_timestamp (Quarter)" columnId="order_purchase_timestamp (Quarter)" contentType="quarters" isSelected="1"/>
                <x16:calculatedTimeColumn columnName="order_purchase_timestamp (Month Index)" columnId="order_purchase_timestamp (Month Index)" contentType="monthsindex" isSelected="1"/>
                <x16:calculatedTimeColumn columnName="order_purchase_timestamp (Month)" columnId="order_purchase_timestamp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5" i="3" l="1"/>
  <c r="F8" i="3"/>
  <c r="B62" i="3"/>
  <c r="A62" i="3" l="1"/>
  <c r="D39" i="3"/>
  <c r="F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0F9F17-DC8B-48C3-A0DB-3CBD024235A3}" keepAlive="1" name="Query - customers" description="Connection to the 'customers' query in the workbook." type="5" refreshedVersion="7" background="1" saveData="1">
    <dbPr connection="Provider=Microsoft.Mashup.OleDb.1;Data Source=$Workbook$;Location=customers;Extended Properties=&quot;&quot;" command="SELECT * FROM [customers]"/>
  </connection>
  <connection id="2" xr16:uid="{587C4373-B864-4D5A-8D3C-B578EA38D876}" keepAlive="1" name="Query - O_OI_P" description="Connection to the 'O_OI_P' query in the workbook." type="5" refreshedVersion="7" background="1" saveData="1">
    <dbPr connection="Provider=Microsoft.Mashup.OleDb.1;Data Source=$Workbook$;Location=O_OI_P;Extended Properties=&quot;&quot;" command="SELECT * FROM [O_OI_P]"/>
  </connection>
  <connection id="3" xr16:uid="{BA450277-1475-40A4-B5E8-5AB0EA469869}" keepAlive="1" name="Query - olist_geolocation_dataset" description="Connection to the 'olist_geolocation_dataset' query in the workbook." type="5" refreshedVersion="7" background="1" saveData="1">
    <dbPr connection="Provider=Microsoft.Mashup.OleDb.1;Data Source=$Workbook$;Location=olist_geolocation_dataset;Extended Properties=&quot;&quot;" command="SELECT * FROM [olist_geolocation_dataset]"/>
  </connection>
  <connection id="4" xr16:uid="{07ABAD1B-1209-415D-8974-E2B4D6010337}" keepAlive="1" name="Query - olist_sellers_dataset" description="Connection to the 'olist_sellers_dataset' query in the workbook." type="5" refreshedVersion="7" background="1" saveData="1">
    <dbPr connection="Provider=Microsoft.Mashup.OleDb.1;Data Source=$Workbook$;Location=olist_sellers_dataset;Extended Properties=&quot;&quot;" command="SELECT * FROM [olist_sellers_dataset]"/>
  </connection>
  <connection id="5" xr16:uid="{5AB22BD1-7D7B-4F81-9DED-EF84A9B13ECB}" keepAlive="1" name="Query - order_item" description="Connection to the 'order_item' query in the workbook." type="5" refreshedVersion="7" background="1" saveData="1">
    <dbPr connection="Provider=Microsoft.Mashup.OleDb.1;Data Source=$Workbook$;Location=order_item;Extended Properties=&quot;&quot;" command="SELECT * FROM [order_item]"/>
  </connection>
  <connection id="6" xr16:uid="{F0E0EE15-76FE-452D-9774-A1176C212E04}" keepAlive="1" name="Query - orders" description="Connection to the 'orders' query in the workbook." type="5" refreshedVersion="7" background="1" saveData="1">
    <dbPr connection="Provider=Microsoft.Mashup.OleDb.1;Data Source=$Workbook$;Location=orders;Extended Properties=&quot;&quot;" command="SELECT * FROM [orders]"/>
  </connection>
  <connection id="7" xr16:uid="{C42C1820-A401-470D-90AF-8EC63E9FF9E4}" keepAlive="1" name="Query - payments" description="Connection to the 'payments' query in the workbook." type="5" refreshedVersion="7" background="1" saveData="1">
    <dbPr connection="Provider=Microsoft.Mashup.OleDb.1;Data Source=$Workbook$;Location=payments;Extended Properties=&quot;&quot;" command="SELECT * FROM [payments]"/>
  </connection>
  <connection id="8" xr16:uid="{5594209D-5A75-4736-97BD-57E6133D12A5}" keepAlive="1" name="Query - products" description="Connection to the 'products' query in the workbook." type="5" refreshedVersion="7" background="1" saveData="1">
    <dbPr connection="Provider=Microsoft.Mashup.OleDb.1;Data Source=$Workbook$;Location=products;Extended Properties=&quot;&quot;" command="SELECT * FROM [products]"/>
  </connection>
  <connection id="9" xr16:uid="{04FA2263-B178-4506-8E1B-8922F35A2156}" keepAlive="1" name="Query - review / order" description="Connection to the 'review / order' query in the workbook." type="5" refreshedVersion="7" background="1" saveData="1">
    <dbPr connection="Provider=Microsoft.Mashup.OleDb.1;Data Source=$Workbook$;Location=&quot;review / order&quot;;Extended Properties=&quot;&quot;" command="SELECT * FROM [review / order]"/>
  </connection>
  <connection id="10" xr16:uid="{055C4464-6117-4696-879F-4C8F31233B35}" keepAlive="1" name="Query - review / payment" description="Connection to the 'review / payment' query in the workbook." type="5" refreshedVersion="7" background="1" saveData="1">
    <dbPr connection="Provider=Microsoft.Mashup.OleDb.1;Data Source=$Workbook$;Location=&quot;review / payment&quot;;Extended Properties=&quot;&quot;" command="SELECT * FROM [review / payment]"/>
  </connection>
  <connection id="11" xr16:uid="{25E77719-CFF7-468E-BE88-8485C28FDE96}"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2" xr16:uid="{0F167D19-5D00-4D64-920C-A0C1C54E8A95}" name="WorksheetConnection_Book1!customers" type="102" refreshedVersion="7" minRefreshableVersion="5">
    <extLst>
      <ext xmlns:x15="http://schemas.microsoft.com/office/spreadsheetml/2010/11/main" uri="{DE250136-89BD-433C-8126-D09CA5730AF9}">
        <x15:connection id="customers">
          <x15:rangePr sourceName="_xlcn.WorksheetConnection_Book1customers1"/>
        </x15:connection>
      </ext>
    </extLst>
  </connection>
  <connection id="13" xr16:uid="{2F7CBD6B-5442-44D3-9B5C-50BBB84A4076}" name="WorksheetConnection_Book1!O_OI_P" type="102" refreshedVersion="7" minRefreshableVersion="5">
    <extLst>
      <ext xmlns:x15="http://schemas.microsoft.com/office/spreadsheetml/2010/11/main" uri="{DE250136-89BD-433C-8126-D09CA5730AF9}">
        <x15:connection id="O_OI_P">
          <x15:rangePr sourceName="_xlcn.WorksheetConnection_Book1O_OI_P1"/>
        </x15:connection>
      </ext>
    </extLst>
  </connection>
  <connection id="14" xr16:uid="{9C5E3290-DD6C-42F0-9583-519597D4C42C}" name="WorksheetConnection_Book1!order_item" type="102" refreshedVersion="7" minRefreshableVersion="5">
    <extLst>
      <ext xmlns:x15="http://schemas.microsoft.com/office/spreadsheetml/2010/11/main" uri="{DE250136-89BD-433C-8126-D09CA5730AF9}">
        <x15:connection id="order_item">
          <x15:rangePr sourceName="_xlcn.WorksheetConnection_Book1order_item1"/>
        </x15:connection>
      </ext>
    </extLst>
  </connection>
  <connection id="15" xr16:uid="{D6BEA1AD-BC0E-4397-8DB2-5416EB717277}" name="WorksheetConnection_Book1!orders" type="102" refreshedVersion="7" minRefreshableVersion="5">
    <extLst>
      <ext xmlns:x15="http://schemas.microsoft.com/office/spreadsheetml/2010/11/main" uri="{DE250136-89BD-433C-8126-D09CA5730AF9}">
        <x15:connection id="orders">
          <x15:rangePr sourceName="_xlcn.WorksheetConnection_Book1orders1"/>
        </x15:connection>
      </ext>
    </extLst>
  </connection>
  <connection id="16" xr16:uid="{411227F8-AA7C-4986-993D-E662FA3A4D7C}" name="WorksheetConnection_Book1!payments" type="102" refreshedVersion="6" minRefreshableVersion="5">
    <extLst>
      <ext xmlns:x15="http://schemas.microsoft.com/office/spreadsheetml/2010/11/main" uri="{DE250136-89BD-433C-8126-D09CA5730AF9}">
        <x15:connection id="payments">
          <x15:rangePr sourceName="_xlcn.WorksheetConnection_Book1payments1"/>
        </x15:connection>
      </ext>
    </extLst>
  </connection>
  <connection id="17" xr16:uid="{A1E08712-5DE6-4903-830E-F7F6D77454BB}" name="WorksheetConnection_Book1!products" type="102" refreshedVersion="7" minRefreshableVersion="5">
    <extLst>
      <ext xmlns:x15="http://schemas.microsoft.com/office/spreadsheetml/2010/11/main" uri="{DE250136-89BD-433C-8126-D09CA5730AF9}">
        <x15:connection id="products">
          <x15:rangePr sourceName="_xlcn.WorksheetConnection_Book1products1"/>
        </x15:connection>
      </ext>
    </extLst>
  </connection>
  <connection id="18" xr16:uid="{E6F6BB09-BD2C-45E8-BD0D-328D7373E913}" name="WorksheetConnection_Book1!review___payment" type="102" refreshedVersion="7" minRefreshableVersion="5">
    <extLst>
      <ext xmlns:x15="http://schemas.microsoft.com/office/spreadsheetml/2010/11/main" uri="{DE250136-89BD-433C-8126-D09CA5730AF9}">
        <x15:connection id="review___payment">
          <x15:rangePr sourceName="_xlcn.WorksheetConnection_Book1review___payment1"/>
        </x15:connection>
      </ext>
    </extLst>
  </connection>
  <connection id="19" xr16:uid="{52939DAC-2854-4772-8F1B-713FFFE3C2AE}" name="WorksheetConnection_PROJECT.xlsx!review___order" type="102" refreshedVersion="7" minRefreshableVersion="5">
    <extLst>
      <ext xmlns:x15="http://schemas.microsoft.com/office/spreadsheetml/2010/11/main" uri="{DE250136-89BD-433C-8126-D09CA5730AF9}">
        <x15:connection id="review___order">
          <x15:rangePr sourceName="_xlcn.WorksheetConnection_PROJECT.xlsxreview___order1"/>
        </x15:connection>
      </ext>
    </extLst>
  </connection>
</connections>
</file>

<file path=xl/sharedStrings.xml><?xml version="1.0" encoding="utf-8"?>
<sst xmlns="http://schemas.openxmlformats.org/spreadsheetml/2006/main" count="64" uniqueCount="42">
  <si>
    <t>Weekday</t>
  </si>
  <si>
    <t>Monday</t>
  </si>
  <si>
    <t>Tuesday</t>
  </si>
  <si>
    <t>Wednesday</t>
  </si>
  <si>
    <t>Weekend</t>
  </si>
  <si>
    <t>Saturday</t>
  </si>
  <si>
    <t>Sunday</t>
  </si>
  <si>
    <t>Thursday</t>
  </si>
  <si>
    <t>Friday</t>
  </si>
  <si>
    <t>Row Labels</t>
  </si>
  <si>
    <t>Grand Total</t>
  </si>
  <si>
    <t>Count of order_id</t>
  </si>
  <si>
    <t>credit_card</t>
  </si>
  <si>
    <t>boleto</t>
  </si>
  <si>
    <t>voucher</t>
  </si>
  <si>
    <t>debit_card</t>
  </si>
  <si>
    <t>not_defined</t>
  </si>
  <si>
    <t>Average of payment_value</t>
  </si>
  <si>
    <t>Average of orders.ship days</t>
  </si>
  <si>
    <t>pet_shop</t>
  </si>
  <si>
    <t>sao paulo</t>
  </si>
  <si>
    <t>Average of price</t>
  </si>
  <si>
    <t>Sum of payment_value</t>
  </si>
  <si>
    <t>Total Payment Mode</t>
  </si>
  <si>
    <t xml:space="preserve">Total payments </t>
  </si>
  <si>
    <t>Total Credit card payments</t>
  </si>
  <si>
    <t>Review Score</t>
  </si>
  <si>
    <t>Column Labels</t>
  </si>
  <si>
    <t>City name</t>
  </si>
  <si>
    <t>Product Category name</t>
  </si>
  <si>
    <t>Day of the week</t>
  </si>
  <si>
    <t>Day_type</t>
  </si>
  <si>
    <t>Daywise Transactions</t>
  </si>
  <si>
    <t>Weekday Vs Weekend Payment Statistics</t>
  </si>
  <si>
    <t>Payment_type</t>
  </si>
  <si>
    <t>Total payment value with payment type</t>
  </si>
  <si>
    <t>Payment type</t>
  </si>
  <si>
    <t xml:space="preserve"> No. of orders with review score 5 and payment type as credit card</t>
  </si>
  <si>
    <t>Average price and payment values from customers of sao paulo city</t>
  </si>
  <si>
    <t>Relationship between shipping days and review scores</t>
  </si>
  <si>
    <t>Average number of delievery days taken for pet_shop</t>
  </si>
  <si>
    <t>(blank)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</si>
</sst>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 &quot;M&quot;"/>
  </numFmts>
  <fonts count="9" x14ac:knownFonts="1">
    <font>
      <sz val="11"/>
      <color theme="1"/>
      <name val="Calibri"/>
      <family val="2"/>
      <scheme val="minor"/>
    </font>
    <font>
      <b/>
      <sz val="11"/>
      <color theme="1"/>
      <name val="Calibri"/>
      <family val="2"/>
      <scheme val="minor"/>
    </font>
    <font>
      <sz val="11"/>
      <color theme="0"/>
      <name val="Times New Roman"/>
      <family val="1"/>
    </font>
    <font>
      <b/>
      <sz val="11"/>
      <color theme="0"/>
      <name val="Times New Roman"/>
      <family val="1"/>
    </font>
    <font>
      <b/>
      <sz val="10"/>
      <color theme="0"/>
      <name val="Times New Roman"/>
      <family val="1"/>
    </font>
    <font>
      <b/>
      <sz val="14"/>
      <color theme="0"/>
      <name val="Times New Roman"/>
      <family val="1"/>
    </font>
    <font>
      <b/>
      <sz val="12"/>
      <color theme="0"/>
      <name val="Times New Roman"/>
      <family val="1"/>
    </font>
    <font>
      <sz val="11"/>
      <color rgb="FFFF0000"/>
      <name val="Calibri"/>
      <family val="2"/>
      <scheme val="minor"/>
    </font>
    <font>
      <sz val="11"/>
      <color theme="1" tint="0.14999847407452621"/>
      <name val="Calibri"/>
      <family val="2"/>
      <scheme val="minor"/>
    </font>
  </fonts>
  <fills count="6">
    <fill>
      <patternFill patternType="none"/>
    </fill>
    <fill>
      <patternFill patternType="gray125"/>
    </fill>
    <fill>
      <patternFill patternType="solid">
        <fgColor theme="7" tint="-0.249977111117893"/>
        <bgColor indexed="64"/>
      </patternFill>
    </fill>
    <fill>
      <patternFill patternType="solid">
        <fgColor theme="0" tint="-4.9989318521683403E-2"/>
        <bgColor indexed="64"/>
      </patternFill>
    </fill>
    <fill>
      <patternFill patternType="solid">
        <fgColor theme="1" tint="0.14999847407452621"/>
        <bgColor indexed="64"/>
      </patternFill>
    </fill>
    <fill>
      <patternFill patternType="solid">
        <fgColor theme="1"/>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9">
    <xf numFmtId="0" fontId="0" fillId="0" borderId="0" xfId="0"/>
    <xf numFmtId="0" fontId="0" fillId="0" borderId="0" xfId="0" pivotButton="1"/>
    <xf numFmtId="0" fontId="0" fillId="0" borderId="0" xfId="0" applyAlignment="1">
      <alignment horizontal="left"/>
    </xf>
    <xf numFmtId="2" fontId="0" fillId="0" borderId="0" xfId="0" applyNumberFormat="1"/>
    <xf numFmtId="0" fontId="0" fillId="0" borderId="0" xfId="0" applyAlignment="1">
      <alignment horizontal="left" indent="1"/>
    </xf>
    <xf numFmtId="1" fontId="0" fillId="0" borderId="0" xfId="0" applyNumberFormat="1"/>
    <xf numFmtId="0" fontId="0" fillId="0" borderId="0" xfId="0" applyAlignment="1">
      <alignment horizontal="left" indent="2"/>
    </xf>
    <xf numFmtId="0" fontId="0" fillId="0" borderId="0" xfId="0" applyAlignment="1">
      <alignment wrapText="1"/>
    </xf>
    <xf numFmtId="0" fontId="1" fillId="0" borderId="1" xfId="0" applyFont="1" applyBorder="1" applyAlignment="1">
      <alignment horizontal="center"/>
    </xf>
    <xf numFmtId="0" fontId="0" fillId="0" borderId="0" xfId="0" pivotButton="1" applyAlignment="1">
      <alignment horizontal="center"/>
    </xf>
    <xf numFmtId="0" fontId="0" fillId="0" borderId="0" xfId="0" pivotButton="1" applyAlignment="1">
      <alignment horizontal="left"/>
    </xf>
    <xf numFmtId="0" fontId="0" fillId="0" borderId="0" xfId="0" applyAlignment="1">
      <alignment horizontal="right"/>
    </xf>
    <xf numFmtId="0" fontId="4" fillId="2" borderId="0" xfId="0" applyFont="1" applyFill="1" applyAlignment="1">
      <alignment vertical="center"/>
    </xf>
    <xf numFmtId="1" fontId="0" fillId="0" borderId="0" xfId="0" applyNumberFormat="1" applyAlignment="1">
      <alignment horizontal="center"/>
    </xf>
    <xf numFmtId="0" fontId="2" fillId="2" borderId="0" xfId="0" applyFont="1" applyFill="1"/>
    <xf numFmtId="0" fontId="3" fillId="2" borderId="0" xfId="0" applyFont="1" applyFill="1"/>
    <xf numFmtId="0" fontId="0" fillId="0" borderId="0" xfId="0" applyAlignment="1">
      <alignment horizontal="center"/>
    </xf>
    <xf numFmtId="0" fontId="7" fillId="3" borderId="0" xfId="0" applyFont="1" applyFill="1"/>
    <xf numFmtId="0" fontId="7" fillId="3" borderId="0" xfId="0" applyFont="1" applyFill="1" applyAlignment="1">
      <alignment vertical="center"/>
    </xf>
    <xf numFmtId="0" fontId="7" fillId="4" borderId="0" xfId="0" applyFont="1" applyFill="1"/>
    <xf numFmtId="164" fontId="1" fillId="0" borderId="1" xfId="0" applyNumberFormat="1" applyFont="1" applyBorder="1" applyAlignment="1">
      <alignment horizontal="center"/>
    </xf>
    <xf numFmtId="0" fontId="8" fillId="4" borderId="0" xfId="0" applyFont="1" applyFill="1"/>
    <xf numFmtId="0" fontId="0" fillId="4" borderId="0" xfId="0" applyFill="1"/>
    <xf numFmtId="0" fontId="7" fillId="5" borderId="0" xfId="0" applyFont="1" applyFill="1"/>
    <xf numFmtId="0" fontId="0" fillId="5" borderId="0" xfId="0" applyFill="1"/>
    <xf numFmtId="0" fontId="3" fillId="2" borderId="0" xfId="0" applyFont="1" applyFill="1" applyAlignment="1">
      <alignment horizontal="center"/>
    </xf>
    <xf numFmtId="0" fontId="6" fillId="2" borderId="0" xfId="0" applyFont="1" applyFill="1" applyAlignment="1">
      <alignment horizontal="center" vertical="center"/>
    </xf>
    <xf numFmtId="0" fontId="0" fillId="0" borderId="0" xfId="0" applyAlignment="1">
      <alignment horizontal="center"/>
    </xf>
    <xf numFmtId="0" fontId="5" fillId="2" borderId="0" xfId="0" applyFont="1" applyFill="1" applyAlignment="1">
      <alignment horizontal="center" vertical="center"/>
    </xf>
  </cellXfs>
  <cellStyles count="1">
    <cellStyle name="Normal" xfId="0" builtinId="0"/>
  </cellStyles>
  <dxfs count="14">
    <dxf>
      <numFmt numFmtId="1" formatCode="0"/>
    </dxf>
    <dxf>
      <numFmt numFmtId="165" formatCode="0.0"/>
    </dxf>
    <dxf>
      <numFmt numFmtId="2" formatCode="0.00"/>
    </dxf>
    <dxf>
      <alignment horizontal="right"/>
    </dxf>
    <dxf>
      <alignment horizontal="left"/>
    </dxf>
    <dxf>
      <numFmt numFmtId="1" formatCode="0"/>
    </dxf>
    <dxf>
      <numFmt numFmtId="165" formatCode="0.0"/>
    </dxf>
    <dxf>
      <numFmt numFmtId="1" formatCode="0"/>
    </dxf>
    <dxf>
      <alignment horizontal="center"/>
    </dxf>
    <dxf>
      <alignment horizontal="center"/>
    </dxf>
    <dxf>
      <alignment horizontal="center"/>
    </dxf>
    <dxf>
      <alignment horizontal="center"/>
    </dxf>
    <dxf>
      <alignment horizontal="center"/>
    </dxf>
    <dxf>
      <numFmt numFmtId="1" formatCode="0"/>
    </dxf>
  </dxfs>
  <tableStyles count="1" defaultTableStyle="TableStyleMedium2" defaultPivotStyle="PivotStyleLight16">
    <tableStyle name="Invisible" pivot="0" table="0" count="0" xr9:uid="{F0558811-A955-46FE-9461-8D7116DF8A41}"/>
  </tableStyles>
  <colors>
    <mruColors>
      <color rgb="FFF07F31"/>
      <color rgb="FFFB5B5A"/>
      <color rgb="FF43414D"/>
      <color rgb="FF525B74"/>
      <color rgb="FFA50021"/>
      <color rgb="FF1A120B"/>
      <color rgb="FF1B9C85"/>
      <color rgb="FF2E8A99"/>
      <color rgb="FFE11299"/>
      <color rgb="FF570A5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microsoft.com/office/2007/relationships/slicerCache" Target="slicerCaches/slicerCache1.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customXml" Target="../customXml/item3.xml"/><Relationship Id="rId11" Type="http://schemas.openxmlformats.org/officeDocument/2006/relationships/pivotCacheDefinition" Target="pivotCache/pivotCacheDefinition5.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 Type="http://schemas.openxmlformats.org/officeDocument/2006/relationships/worksheet" Target="worksheets/sheet5.xml"/><Relationship Id="rId10" Type="http://schemas.openxmlformats.org/officeDocument/2006/relationships/pivotCacheDefinition" Target="pivotCache/pivotCacheDefinition4.xml"/><Relationship Id="rId19" Type="http://schemas.microsoft.com/office/2007/relationships/slicerCache" Target="slicerCaches/slicerCache2.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8" Type="http://schemas.openxmlformats.org/officeDocument/2006/relationships/pivotCacheDefinition" Target="pivotCache/pivotCacheDefinition2.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20" Type="http://schemas.microsoft.com/office/2007/relationships/slicerCache" Target="slicerCaches/slicerCache3.xml"/><Relationship Id="rId41" Type="http://schemas.openxmlformats.org/officeDocument/2006/relationships/customXml" Target="../customXml/item15.xml"/><Relationship Id="rId54"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5!PivotTable3</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solidFill>
                  <a:schemeClr val="accent1">
                    <a:lumMod val="50000"/>
                  </a:schemeClr>
                </a:solidFill>
                <a:effectLst/>
                <a:latin typeface="Times New Roman" panose="02020603050405020304" pitchFamily="18" charset="0"/>
                <a:cs typeface="Times New Roman" panose="02020603050405020304" pitchFamily="18" charset="0"/>
              </a:rPr>
              <a:t>Relationship between shipping days and review scores</a:t>
            </a:r>
            <a:r>
              <a:rPr lang="en-IN" sz="1400" b="0" i="0" u="none" strike="noStrike" baseline="0">
                <a:solidFill>
                  <a:schemeClr val="accent1">
                    <a:lumMod val="50000"/>
                  </a:schemeClr>
                </a:solidFill>
                <a:latin typeface="Times New Roman" panose="02020603050405020304" pitchFamily="18" charset="0"/>
                <a:cs typeface="Times New Roman" panose="02020603050405020304" pitchFamily="18" charset="0"/>
              </a:rPr>
              <a:t> </a:t>
            </a:r>
            <a:endParaRPr lang="en-IN">
              <a:solidFill>
                <a:schemeClr val="accent1">
                  <a:lumMod val="50000"/>
                </a:schemeClr>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 5'!$B$2</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5'!$A$3:$A$8</c:f>
              <c:strCache>
                <c:ptCount val="6"/>
                <c:pt idx="0">
                  <c:v>(blank)</c:v>
                </c:pt>
                <c:pt idx="1">
                  <c:v>1</c:v>
                </c:pt>
                <c:pt idx="2">
                  <c:v>2</c:v>
                </c:pt>
                <c:pt idx="3">
                  <c:v>3</c:v>
                </c:pt>
                <c:pt idx="4">
                  <c:v>4</c:v>
                </c:pt>
                <c:pt idx="5">
                  <c:v>5</c:v>
                </c:pt>
              </c:strCache>
            </c:strRef>
          </c:cat>
          <c:val>
            <c:numRef>
              <c:f>'KPI 5'!$B$3:$B$8</c:f>
              <c:numCache>
                <c:formatCode>0</c:formatCode>
                <c:ptCount val="6"/>
                <c:pt idx="0">
                  <c:v>18.653250773993808</c:v>
                </c:pt>
                <c:pt idx="1">
                  <c:v>21.201096335397423</c:v>
                </c:pt>
                <c:pt idx="2">
                  <c:v>16.688328483672809</c:v>
                </c:pt>
                <c:pt idx="3">
                  <c:v>14.174503908598918</c:v>
                </c:pt>
                <c:pt idx="4">
                  <c:v>12.276047964530431</c:v>
                </c:pt>
                <c:pt idx="5">
                  <c:v>10.640466233351807</c:v>
                </c:pt>
              </c:numCache>
            </c:numRef>
          </c:val>
          <c:extLst>
            <c:ext xmlns:c16="http://schemas.microsoft.com/office/drawing/2014/chart" uri="{C3380CC4-5D6E-409C-BE32-E72D297353CC}">
              <c16:uniqueId val="{00000000-092F-4A08-AEE8-9EB7A0119064}"/>
            </c:ext>
          </c:extLst>
        </c:ser>
        <c:dLbls>
          <c:showLegendKey val="0"/>
          <c:showVal val="1"/>
          <c:showCatName val="0"/>
          <c:showSerName val="0"/>
          <c:showPercent val="0"/>
          <c:showBubbleSize val="0"/>
        </c:dLbls>
        <c:gapWidth val="150"/>
        <c:shape val="box"/>
        <c:axId val="611216056"/>
        <c:axId val="611216376"/>
        <c:axId val="0"/>
      </c:bar3DChart>
      <c:catAx>
        <c:axId val="6112160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1216376"/>
        <c:crosses val="autoZero"/>
        <c:auto val="1"/>
        <c:lblAlgn val="ctr"/>
        <c:lblOffset val="100"/>
        <c:noMultiLvlLbl val="0"/>
      </c:catAx>
      <c:valAx>
        <c:axId val="61121637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1216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2!PivotTable4</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Payment Value with payment type</a:t>
            </a:r>
          </a:p>
        </c:rich>
      </c:tx>
      <c:overlay val="0"/>
      <c:spPr>
        <a:noFill/>
        <a:ln>
          <a:noFill/>
        </a:ln>
        <a:effectLst/>
      </c:sp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marker>
          <c:symbol val="none"/>
        </c:marker>
        <c:dLbl>
          <c:idx val="0"/>
          <c:delete val="1"/>
          <c:extLst>
            <c:ext xmlns:c15="http://schemas.microsoft.com/office/drawing/2012/chart" uri="{CE6537A1-D6FC-4f65-9D91-7224C49458BB}"/>
          </c:extLst>
        </c:dLbl>
      </c:pivotFmt>
      <c:pivotFmt>
        <c:idx val="8"/>
        <c:spPr>
          <a:solidFill>
            <a:schemeClr val="accent2"/>
          </a:solidFill>
          <a:ln>
            <a:noFill/>
          </a:ln>
          <a:effectLst>
            <a:outerShdw blurRad="254000" sx="102000" sy="102000" algn="ctr" rotWithShape="0">
              <a:prstClr val="black">
                <a:alpha val="20000"/>
              </a:prstClr>
            </a:outerShdw>
          </a:effectLst>
          <a:sp3d/>
        </c:spPr>
      </c:pivotFmt>
      <c:pivotFmt>
        <c:idx val="9"/>
        <c:spPr>
          <a:solidFill>
            <a:schemeClr val="accent4"/>
          </a:solidFill>
          <a:ln>
            <a:noFill/>
          </a:ln>
          <a:effectLst>
            <a:outerShdw blurRad="254000" sx="102000" sy="102000" algn="ctr" rotWithShape="0">
              <a:prstClr val="black">
                <a:alpha val="20000"/>
              </a:prstClr>
            </a:outerShdw>
          </a:effectLst>
          <a:sp3d/>
        </c:spPr>
      </c:pivotFmt>
      <c:pivotFmt>
        <c:idx val="10"/>
        <c:spPr>
          <a:solidFill>
            <a:schemeClr val="accent6"/>
          </a:solidFill>
          <a:ln>
            <a:noFill/>
          </a:ln>
          <a:effectLst>
            <a:outerShdw blurRad="254000" sx="102000" sy="102000" algn="ctr" rotWithShape="0">
              <a:prstClr val="black">
                <a:alpha val="20000"/>
              </a:prstClr>
            </a:outerShdw>
          </a:effectLst>
          <a:sp3d/>
        </c:spPr>
      </c:pivotFmt>
      <c:pivotFmt>
        <c:idx val="11"/>
        <c:spPr>
          <a:solidFill>
            <a:schemeClr val="accent2">
              <a:lumMod val="60000"/>
            </a:schemeClr>
          </a:solidFill>
          <a:ln>
            <a:noFill/>
          </a:ln>
          <a:effectLst>
            <a:outerShdw blurRad="254000" sx="102000" sy="102000" algn="ctr" rotWithShape="0">
              <a:prstClr val="black">
                <a:alpha val="20000"/>
              </a:prstClr>
            </a:outerShdw>
          </a:effectLst>
          <a:sp3d/>
        </c:spPr>
      </c:pivotFmt>
      <c:pivotFmt>
        <c:idx val="12"/>
        <c:spPr>
          <a:solidFill>
            <a:schemeClr val="accent4">
              <a:lumMod val="60000"/>
            </a:schemeClr>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'KPI 2'!$B$8</c:f>
              <c:strCache>
                <c:ptCount val="1"/>
                <c:pt idx="0">
                  <c:v>Total</c:v>
                </c:pt>
              </c:strCache>
            </c:strRef>
          </c:tx>
          <c:dPt>
            <c:idx val="0"/>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1CB2-4501-B159-F9DC3028BA55}"/>
              </c:ext>
            </c:extLst>
          </c:dPt>
          <c:dPt>
            <c:idx val="1"/>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1CB2-4501-B159-F9DC3028BA55}"/>
              </c:ext>
            </c:extLst>
          </c:dPt>
          <c:dPt>
            <c:idx val="2"/>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1CB2-4501-B159-F9DC3028BA55}"/>
              </c:ext>
            </c:extLst>
          </c:dPt>
          <c:dPt>
            <c:idx val="3"/>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1CB2-4501-B159-F9DC3028BA55}"/>
              </c:ext>
            </c:extLst>
          </c:dPt>
          <c:dPt>
            <c:idx val="4"/>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1CB2-4501-B159-F9DC3028BA55}"/>
              </c:ext>
            </c:extLst>
          </c:dPt>
          <c:cat>
            <c:strRef>
              <c:f>'KPI 2'!$A$9:$A$14</c:f>
              <c:strCache>
                <c:ptCount val="5"/>
                <c:pt idx="0">
                  <c:v>boleto</c:v>
                </c:pt>
                <c:pt idx="1">
                  <c:v>credit_card</c:v>
                </c:pt>
                <c:pt idx="2">
                  <c:v>debit_card</c:v>
                </c:pt>
                <c:pt idx="3">
                  <c:v>not_defined</c:v>
                </c:pt>
                <c:pt idx="4">
                  <c:v>voucher</c:v>
                </c:pt>
              </c:strCache>
            </c:strRef>
          </c:cat>
          <c:val>
            <c:numRef>
              <c:f>'KPI 2'!$B$9:$B$14</c:f>
              <c:numCache>
                <c:formatCode>General</c:formatCode>
                <c:ptCount val="5"/>
                <c:pt idx="0">
                  <c:v>2869361.27</c:v>
                </c:pt>
                <c:pt idx="1">
                  <c:v>12542084.189999999</c:v>
                </c:pt>
                <c:pt idx="2">
                  <c:v>217989.79</c:v>
                </c:pt>
                <c:pt idx="3">
                  <c:v>0</c:v>
                </c:pt>
                <c:pt idx="4">
                  <c:v>379436.87</c:v>
                </c:pt>
              </c:numCache>
            </c:numRef>
          </c:val>
          <c:extLst>
            <c:ext xmlns:c16="http://schemas.microsoft.com/office/drawing/2014/chart" uri="{C3380CC4-5D6E-409C-BE32-E72D297353CC}">
              <c16:uniqueId val="{0000000A-1CB2-4501-B159-F9DC3028BA55}"/>
            </c:ext>
          </c:extLst>
        </c:ser>
        <c:dLbls>
          <c:showLegendKey val="0"/>
          <c:showVal val="0"/>
          <c:showCatName val="0"/>
          <c:showSerName val="0"/>
          <c:showPercent val="0"/>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3!PivotTable2</c:name>
    <c:fmtId val="39"/>
  </c:pivotSource>
  <c:chart>
    <c:autoTitleDeleted val="1"/>
    <c:pivotFmts>
      <c:pivotFmt>
        <c:idx val="0"/>
        <c:dLbl>
          <c:idx val="0"/>
          <c:showLegendKey val="0"/>
          <c:showVal val="1"/>
          <c:showCatName val="1"/>
          <c:showSerName val="0"/>
          <c:showPercent val="0"/>
          <c:showBubbleSize val="0"/>
          <c:extLst>
            <c:ext xmlns:c15="http://schemas.microsoft.com/office/drawing/2012/chart" uri="{CE6537A1-D6FC-4f65-9D91-7224C49458BB}"/>
          </c:extLst>
        </c:dLbl>
      </c:pivotFmt>
      <c:pivotFmt>
        <c:idx val="1"/>
        <c:dLbl>
          <c:idx val="0"/>
          <c:layout>
            <c:manualLayout>
              <c:x val="-0.12222222222222222"/>
              <c:y val="-0.10185185185185185"/>
            </c:manualLayout>
          </c:layout>
          <c:showLegendKey val="0"/>
          <c:showVal val="1"/>
          <c:showCatName val="1"/>
          <c:showSerName val="0"/>
          <c:showPercent val="0"/>
          <c:showBubbleSize val="0"/>
          <c:extLst>
            <c:ext xmlns:c15="http://schemas.microsoft.com/office/drawing/2012/chart" uri="{CE6537A1-D6FC-4f65-9D91-7224C49458BB}"/>
          </c:extLst>
        </c:dLbl>
      </c:pivotFmt>
      <c:pivotFmt>
        <c:idx val="2"/>
        <c:dLbl>
          <c:idx val="0"/>
          <c:showLegendKey val="0"/>
          <c:showVal val="1"/>
          <c:showCatName val="1"/>
          <c:showSerName val="0"/>
          <c:showPercent val="0"/>
          <c:showBubbleSize val="0"/>
          <c:extLst>
            <c:ext xmlns:c15="http://schemas.microsoft.com/office/drawing/2012/chart" uri="{CE6537A1-D6FC-4f65-9D91-7224C49458BB}"/>
          </c:extLst>
        </c:dLbl>
      </c:pivotFmt>
      <c:pivotFmt>
        <c:idx val="3"/>
        <c:dLbl>
          <c:idx val="0"/>
          <c:layout>
            <c:manualLayout>
              <c:x val="-0.12222222222222222"/>
              <c:y val="-0.10185185185185185"/>
            </c:manualLayout>
          </c:layout>
          <c:showLegendKey val="0"/>
          <c:showVal val="1"/>
          <c:showCatName val="1"/>
          <c:showSerName val="0"/>
          <c:showPercent val="0"/>
          <c:showBubbleSize val="0"/>
          <c:extLst>
            <c:ext xmlns:c15="http://schemas.microsoft.com/office/drawing/2012/chart" uri="{CE6537A1-D6FC-4f65-9D91-7224C49458BB}"/>
          </c:extLst>
        </c:dLbl>
      </c:pivotFmt>
      <c:pivotFmt>
        <c:idx val="4"/>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marker>
          <c:symbol val="none"/>
        </c:marker>
        <c:dLbl>
          <c:idx val="0"/>
          <c:spPr>
            <a:solidFill>
              <a:sysClr val="windowText" lastClr="000000">
                <a:lumMod val="65000"/>
                <a:lumOff val="35000"/>
                <a:alpha val="75000"/>
              </a:sys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dLbl>
          <c:idx val="0"/>
          <c:layout>
            <c:manualLayout>
              <c:x val="-0.12222222222222222"/>
              <c:y val="-0.10185185185185185"/>
            </c:manualLayout>
          </c:layout>
          <c:spPr>
            <a:solidFill>
              <a:sysClr val="windowText" lastClr="000000">
                <a:lumMod val="65000"/>
                <a:lumOff val="35000"/>
                <a:alpha val="75000"/>
              </a:sys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 3'!$B$2</c:f>
              <c:strCache>
                <c:ptCount val="1"/>
                <c:pt idx="0">
                  <c:v>Total</c:v>
                </c:pt>
              </c:strCache>
            </c:strRef>
          </c:tx>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invertIfNegative val="0"/>
          <c:dPt>
            <c:idx val="0"/>
            <c:invertIfNegative val="0"/>
            <c:bubble3D val="0"/>
            <c:extLst>
              <c:ext xmlns:c16="http://schemas.microsoft.com/office/drawing/2014/chart" uri="{C3380CC4-5D6E-409C-BE32-E72D297353CC}">
                <c16:uniqueId val="{00000000-7E02-4420-8B2C-6C11DC234876}"/>
              </c:ext>
            </c:extLst>
          </c:dPt>
          <c:dLbls>
            <c:dLbl>
              <c:idx val="0"/>
              <c:layout>
                <c:manualLayout>
                  <c:x val="-0.12222222222222222"/>
                  <c:y val="-0.10185185185185185"/>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0-7E02-4420-8B2C-6C11DC234876}"/>
                </c:ext>
              </c:extLst>
            </c:dLbl>
            <c:spPr>
              <a:solidFill>
                <a:sysClr val="windowText" lastClr="000000">
                  <a:lumMod val="65000"/>
                  <a:lumOff val="35000"/>
                  <a:alpha val="75000"/>
                </a:sys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a:solidFill>
                        <a:schemeClr val="dk1">
                          <a:lumMod val="50000"/>
                          <a:lumOff val="50000"/>
                        </a:schemeClr>
                      </a:solidFill>
                    </a:ln>
                    <a:effectLst/>
                  </c:spPr>
                </c15:leaderLines>
              </c:ext>
            </c:extLst>
          </c:dLbls>
          <c:cat>
            <c:strRef>
              <c:f>'KPI 3'!$A$3:$A$4</c:f>
              <c:strCache>
                <c:ptCount val="1"/>
                <c:pt idx="0">
                  <c:v>pet_shop</c:v>
                </c:pt>
              </c:strCache>
            </c:strRef>
          </c:cat>
          <c:val>
            <c:numRef>
              <c:f>'KPI 3'!$B$3:$B$4</c:f>
              <c:numCache>
                <c:formatCode>0</c:formatCode>
                <c:ptCount val="1"/>
                <c:pt idx="0">
                  <c:v>11.165280665280665</c:v>
                </c:pt>
              </c:numCache>
            </c:numRef>
          </c:val>
          <c:extLst>
            <c:ext xmlns:c16="http://schemas.microsoft.com/office/drawing/2014/chart" uri="{C3380CC4-5D6E-409C-BE32-E72D297353CC}">
              <c16:uniqueId val="{00000001-7E02-4420-8B2C-6C11DC234876}"/>
            </c:ext>
          </c:extLst>
        </c:ser>
        <c:dLbls>
          <c:showLegendKey val="0"/>
          <c:showVal val="0"/>
          <c:showCatName val="0"/>
          <c:showSerName val="0"/>
          <c:showPercent val="0"/>
          <c:showBubbleSize val="0"/>
        </c:dLbls>
        <c:gapWidth val="65"/>
        <c:shape val="box"/>
        <c:axId val="1072642296"/>
        <c:axId val="1072640696"/>
        <c:axId val="0"/>
      </c:bar3DChart>
      <c:catAx>
        <c:axId val="1072642296"/>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072640696"/>
        <c:crosses val="autoZero"/>
        <c:auto val="1"/>
        <c:lblAlgn val="ctr"/>
        <c:lblOffset val="100"/>
        <c:noMultiLvlLbl val="0"/>
      </c:catAx>
      <c:valAx>
        <c:axId val="107264069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072642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4!PivotTable6</c:name>
    <c:fmtId val="26"/>
  </c:pivotSource>
  <c:chart>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IN" sz="105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 4'!$B$2</c:f>
              <c:strCache>
                <c:ptCount val="1"/>
                <c:pt idx="0">
                  <c:v>Average of payment_value</c:v>
                </c:pt>
              </c:strCache>
            </c:strRef>
          </c:tx>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IN" sz="105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'KPI 4'!$A$3:$A$4</c:f>
              <c:strCache>
                <c:ptCount val="1"/>
                <c:pt idx="0">
                  <c:v>sao paulo</c:v>
                </c:pt>
              </c:strCache>
            </c:strRef>
          </c:cat>
          <c:val>
            <c:numRef>
              <c:f>'KPI 4'!$B$3:$B$4</c:f>
              <c:numCache>
                <c:formatCode>0</c:formatCode>
                <c:ptCount val="1"/>
                <c:pt idx="0">
                  <c:v>135.83460267554403</c:v>
                </c:pt>
              </c:numCache>
            </c:numRef>
          </c:val>
          <c:extLst>
            <c:ext xmlns:c16="http://schemas.microsoft.com/office/drawing/2014/chart" uri="{C3380CC4-5D6E-409C-BE32-E72D297353CC}">
              <c16:uniqueId val="{00000000-FA22-495A-A91C-4DE463DA1E70}"/>
            </c:ext>
          </c:extLst>
        </c:ser>
        <c:ser>
          <c:idx val="1"/>
          <c:order val="1"/>
          <c:tx>
            <c:strRef>
              <c:f>'KPI 4'!$C$2</c:f>
              <c:strCache>
                <c:ptCount val="1"/>
                <c:pt idx="0">
                  <c:v>Average of price</c:v>
                </c:pt>
              </c:strCache>
            </c:strRef>
          </c:tx>
          <c:spPr>
            <a:solidFill>
              <a:schemeClr val="accent4">
                <a:alpha val="85000"/>
              </a:schemeClr>
            </a:solidFill>
            <a:ln w="9525" cap="flat" cmpd="sng" algn="ctr">
              <a:solidFill>
                <a:schemeClr val="accent4">
                  <a:lumMod val="75000"/>
                </a:schemeClr>
              </a:solidFill>
              <a:round/>
            </a:ln>
            <a:effectLst/>
            <a:sp3d contourW="9525">
              <a:contourClr>
                <a:schemeClr val="accent4">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'KPI 4'!$A$3:$A$4</c:f>
              <c:strCache>
                <c:ptCount val="1"/>
                <c:pt idx="0">
                  <c:v>sao paulo</c:v>
                </c:pt>
              </c:strCache>
            </c:strRef>
          </c:cat>
          <c:val>
            <c:numRef>
              <c:f>'KPI 4'!$C$3:$C$4</c:f>
              <c:numCache>
                <c:formatCode>0</c:formatCode>
                <c:ptCount val="1"/>
                <c:pt idx="0">
                  <c:v>107.53170148247979</c:v>
                </c:pt>
              </c:numCache>
            </c:numRef>
          </c:val>
          <c:extLst>
            <c:ext xmlns:c16="http://schemas.microsoft.com/office/drawing/2014/chart" uri="{C3380CC4-5D6E-409C-BE32-E72D297353CC}">
              <c16:uniqueId val="{00000001-FA22-495A-A91C-4DE463DA1E70}"/>
            </c:ext>
          </c:extLst>
        </c:ser>
        <c:dLbls>
          <c:showLegendKey val="0"/>
          <c:showVal val="1"/>
          <c:showCatName val="0"/>
          <c:showSerName val="0"/>
          <c:showPercent val="0"/>
          <c:showBubbleSize val="0"/>
        </c:dLbls>
        <c:gapWidth val="65"/>
        <c:shape val="box"/>
        <c:axId val="1018120912"/>
        <c:axId val="288898536"/>
        <c:axId val="0"/>
      </c:bar3DChart>
      <c:catAx>
        <c:axId val="101812091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88898536"/>
        <c:crosses val="autoZero"/>
        <c:auto val="1"/>
        <c:lblAlgn val="ctr"/>
        <c:lblOffset val="100"/>
        <c:noMultiLvlLbl val="0"/>
      </c:catAx>
      <c:valAx>
        <c:axId val="28889853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018120912"/>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5!PivotTable3</c:name>
    <c:fmtId val="2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Relationship between shipping days and review scores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 5'!$B$2</c:f>
              <c:strCache>
                <c:ptCount val="1"/>
                <c:pt idx="0">
                  <c:v>Total</c:v>
                </c:pt>
              </c:strCache>
            </c:strRef>
          </c:tx>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'KPI 5'!$A$3:$A$8</c:f>
              <c:strCache>
                <c:ptCount val="6"/>
                <c:pt idx="0">
                  <c:v>(blank)</c:v>
                </c:pt>
                <c:pt idx="1">
                  <c:v>1</c:v>
                </c:pt>
                <c:pt idx="2">
                  <c:v>2</c:v>
                </c:pt>
                <c:pt idx="3">
                  <c:v>3</c:v>
                </c:pt>
                <c:pt idx="4">
                  <c:v>4</c:v>
                </c:pt>
                <c:pt idx="5">
                  <c:v>5</c:v>
                </c:pt>
              </c:strCache>
            </c:strRef>
          </c:cat>
          <c:val>
            <c:numRef>
              <c:f>'KPI 5'!$B$3:$B$8</c:f>
              <c:numCache>
                <c:formatCode>0</c:formatCode>
                <c:ptCount val="6"/>
                <c:pt idx="0">
                  <c:v>18.653250773993808</c:v>
                </c:pt>
                <c:pt idx="1">
                  <c:v>21.201096335397423</c:v>
                </c:pt>
                <c:pt idx="2">
                  <c:v>16.688328483672809</c:v>
                </c:pt>
                <c:pt idx="3">
                  <c:v>14.174503908598918</c:v>
                </c:pt>
                <c:pt idx="4">
                  <c:v>12.276047964530431</c:v>
                </c:pt>
                <c:pt idx="5">
                  <c:v>10.640466233351807</c:v>
                </c:pt>
              </c:numCache>
            </c:numRef>
          </c:val>
          <c:extLst>
            <c:ext xmlns:c16="http://schemas.microsoft.com/office/drawing/2014/chart" uri="{C3380CC4-5D6E-409C-BE32-E72D297353CC}">
              <c16:uniqueId val="{00000000-F483-4FBA-9106-BE167DCD62A1}"/>
            </c:ext>
          </c:extLst>
        </c:ser>
        <c:dLbls>
          <c:showLegendKey val="0"/>
          <c:showVal val="1"/>
          <c:showCatName val="0"/>
          <c:showSerName val="0"/>
          <c:showPercent val="0"/>
          <c:showBubbleSize val="0"/>
        </c:dLbls>
        <c:gapWidth val="65"/>
        <c:shape val="box"/>
        <c:axId val="611216056"/>
        <c:axId val="611216376"/>
        <c:axId val="0"/>
      </c:bar3DChart>
      <c:catAx>
        <c:axId val="611216056"/>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611216376"/>
        <c:crosses val="autoZero"/>
        <c:auto val="1"/>
        <c:lblAlgn val="ctr"/>
        <c:lblOffset val="100"/>
        <c:noMultiLvlLbl val="0"/>
      </c:catAx>
      <c:valAx>
        <c:axId val="61121637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611216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Review score 5 and payment type as Credit card</a:t>
            </a:r>
          </a:p>
        </c:rich>
      </c:tx>
      <c:layout>
        <c:manualLayout>
          <c:xMode val="edge"/>
          <c:yMode val="edge"/>
          <c:x val="0.16531027292942613"/>
          <c:y val="2.1436465621820951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outerShdw blurRad="57150" dist="19050" dir="5400000" algn="ctr" rotWithShape="0">
              <a:schemeClr val="accent1">
                <a:alpha val="63000"/>
              </a:schemeClr>
            </a:outerShdw>
          </a:effectLst>
          <a:sp3d>
            <a:contourClr>
              <a:schemeClr val="accent6">
                <a:lumMod val="40000"/>
                <a:lumOff val="60000"/>
              </a:schemeClr>
            </a:contourClr>
          </a:sp3d>
        </c:spPr>
        <c:marker>
          <c:symbol val="none"/>
        </c:marker>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596632729657993"/>
          <c:y val="0.30198867369645677"/>
          <c:w val="0.82666176578381223"/>
          <c:h val="0.38916496381823357"/>
        </c:manualLayout>
      </c:layout>
      <c:bar3DChart>
        <c:barDir val="col"/>
        <c:grouping val="clustered"/>
        <c:varyColors val="0"/>
        <c:ser>
          <c:idx val="0"/>
          <c:order val="0"/>
          <c:tx>
            <c:v>Total</c:v>
          </c:tx>
          <c:spPr>
            <a:solidFill>
              <a:schemeClr val="accent4">
                <a:alpha val="85000"/>
              </a:schemeClr>
            </a:solidFill>
            <a:ln w="9525" cap="flat" cmpd="sng" algn="ctr">
              <a:solidFill>
                <a:schemeClr val="accent4">
                  <a:lumMod val="75000"/>
                </a:schemeClr>
              </a:solidFill>
              <a:round/>
            </a:ln>
            <a:effectLst/>
            <a:sp3d contourW="9525">
              <a:contourClr>
                <a:schemeClr val="accent4">
                  <a:lumMod val="75000"/>
                </a:schemeClr>
              </a:contourClr>
            </a:sp3d>
          </c:spPr>
          <c:invertIfNegative val="0"/>
          <c:cat>
            <c:strLit>
              <c:ptCount val="1"/>
              <c:pt idx="0">
                <c:v>5 credit_card</c:v>
              </c:pt>
            </c:strLit>
          </c:cat>
          <c:val>
            <c:numLit>
              <c:formatCode>General</c:formatCode>
              <c:ptCount val="1"/>
              <c:pt idx="0">
                <c:v>44333</c:v>
              </c:pt>
            </c:numLit>
          </c:val>
          <c:extLst>
            <c:ext xmlns:c16="http://schemas.microsoft.com/office/drawing/2014/chart" uri="{C3380CC4-5D6E-409C-BE32-E72D297353CC}">
              <c16:uniqueId val="{00000000-CE74-49A1-8CFE-2155BB125E78}"/>
            </c:ext>
          </c:extLst>
        </c:ser>
        <c:dLbls>
          <c:showLegendKey val="0"/>
          <c:showVal val="0"/>
          <c:showCatName val="0"/>
          <c:showSerName val="0"/>
          <c:showPercent val="0"/>
          <c:showBubbleSize val="0"/>
        </c:dLbls>
        <c:gapWidth val="65"/>
        <c:shape val="box"/>
        <c:axId val="1097039792"/>
        <c:axId val="1097040272"/>
        <c:axId val="0"/>
      </c:bar3DChart>
      <c:catAx>
        <c:axId val="109703979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097040272"/>
        <c:crosses val="autoZero"/>
        <c:auto val="1"/>
        <c:lblAlgn val="ctr"/>
        <c:lblOffset val="100"/>
        <c:noMultiLvlLbl val="0"/>
      </c:catAx>
      <c:valAx>
        <c:axId val="10970402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097039792"/>
        <c:crosses val="autoZero"/>
        <c:crossBetween val="between"/>
      </c:valAx>
      <c:dTable>
        <c:showHorzBorder val="0"/>
        <c:showVertBorder val="1"/>
        <c:showOutline val="1"/>
        <c:showKeys val="0"/>
        <c:spPr>
          <a:noFill/>
          <a:ln w="9525">
            <a:solidFill>
              <a:schemeClr val="dk1">
                <a:lumMod val="35000"/>
                <a:lumOff val="65000"/>
              </a:schemeClr>
            </a:solidFill>
          </a:ln>
          <a:effectLst/>
        </c:spPr>
        <c:txPr>
          <a:bodyPr rot="0" spcFirstLastPara="1" vertOverflow="ellipsis" vert="horz" wrap="square" anchor="ctr" anchorCtr="1"/>
          <a:lstStyle/>
          <a:p>
            <a:pPr rtl="0">
              <a:defRPr sz="900" b="0" i="0" u="none" strike="noStrike" kern="1200" baseline="0">
                <a:solidFill>
                  <a:schemeClr val="dk1">
                    <a:lumMod val="75000"/>
                    <a:lumOff val="2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userShapes r:id="rId3"/>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4!PivotTable6</c:name>
    <c:fmtId val="24"/>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 4'!$B$2</c:f>
              <c:strCache>
                <c:ptCount val="1"/>
                <c:pt idx="0">
                  <c:v>Average of payment_value</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4'!$A$3:$A$4</c:f>
              <c:strCache>
                <c:ptCount val="1"/>
                <c:pt idx="0">
                  <c:v>sao paulo</c:v>
                </c:pt>
              </c:strCache>
            </c:strRef>
          </c:cat>
          <c:val>
            <c:numRef>
              <c:f>'KPI 4'!$B$3:$B$4</c:f>
              <c:numCache>
                <c:formatCode>0</c:formatCode>
                <c:ptCount val="1"/>
                <c:pt idx="0">
                  <c:v>135.83460267554403</c:v>
                </c:pt>
              </c:numCache>
            </c:numRef>
          </c:val>
          <c:extLst>
            <c:ext xmlns:c16="http://schemas.microsoft.com/office/drawing/2014/chart" uri="{C3380CC4-5D6E-409C-BE32-E72D297353CC}">
              <c16:uniqueId val="{00000000-5DAF-4B4F-9DFB-A3BD400E6CE2}"/>
            </c:ext>
          </c:extLst>
        </c:ser>
        <c:ser>
          <c:idx val="1"/>
          <c:order val="1"/>
          <c:tx>
            <c:strRef>
              <c:f>'KPI 4'!$C$2</c:f>
              <c:strCache>
                <c:ptCount val="1"/>
                <c:pt idx="0">
                  <c:v>Average of price</c:v>
                </c:pt>
              </c:strCache>
            </c:strRef>
          </c:tx>
          <c:spPr>
            <a:solidFill>
              <a:schemeClr val="accent2"/>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4'!$A$3:$A$4</c:f>
              <c:strCache>
                <c:ptCount val="1"/>
                <c:pt idx="0">
                  <c:v>sao paulo</c:v>
                </c:pt>
              </c:strCache>
            </c:strRef>
          </c:cat>
          <c:val>
            <c:numRef>
              <c:f>'KPI 4'!$C$3:$C$4</c:f>
              <c:numCache>
                <c:formatCode>0</c:formatCode>
                <c:ptCount val="1"/>
                <c:pt idx="0">
                  <c:v>107.53170148247979</c:v>
                </c:pt>
              </c:numCache>
            </c:numRef>
          </c:val>
          <c:extLst>
            <c:ext xmlns:c16="http://schemas.microsoft.com/office/drawing/2014/chart" uri="{C3380CC4-5D6E-409C-BE32-E72D297353CC}">
              <c16:uniqueId val="{00000001-5DAF-4B4F-9DFB-A3BD400E6CE2}"/>
            </c:ext>
          </c:extLst>
        </c:ser>
        <c:dLbls>
          <c:showLegendKey val="0"/>
          <c:showVal val="1"/>
          <c:showCatName val="0"/>
          <c:showSerName val="0"/>
          <c:showPercent val="0"/>
          <c:showBubbleSize val="0"/>
        </c:dLbls>
        <c:gapWidth val="219"/>
        <c:shape val="box"/>
        <c:axId val="1018120912"/>
        <c:axId val="288898536"/>
        <c:axId val="0"/>
      </c:bar3DChart>
      <c:catAx>
        <c:axId val="1018120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8898536"/>
        <c:crosses val="autoZero"/>
        <c:auto val="1"/>
        <c:lblAlgn val="ctr"/>
        <c:lblOffset val="100"/>
        <c:noMultiLvlLbl val="0"/>
      </c:catAx>
      <c:valAx>
        <c:axId val="28889853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1209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3!PivotTable2</c:name>
    <c:fmtId val="37"/>
  </c:pivotSource>
  <c:chart>
    <c:autoTitleDeleted val="1"/>
    <c:pivotFmts>
      <c:pivotFmt>
        <c:idx val="0"/>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a:sp3d/>
        </c:spPr>
        <c:dLbl>
          <c:idx val="0"/>
          <c:layout>
            <c:manualLayout>
              <c:x val="-0.12222222222222222"/>
              <c:y val="-0.10185185185185185"/>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84628"/>
                    <a:gd name="adj2" fmla="val 113025"/>
                  </a:avLst>
                </a:prstGeom>
                <a:noFill/>
                <a:ln>
                  <a:noFill/>
                </a:ln>
              </c15:spPr>
            </c:ext>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 3'!$B$2</c:f>
              <c:strCache>
                <c:ptCount val="1"/>
                <c:pt idx="0">
                  <c:v>Total</c:v>
                </c:pt>
              </c:strCache>
            </c:strRef>
          </c:tx>
          <c:spPr>
            <a:solidFill>
              <a:schemeClr val="accent1"/>
            </a:solidFill>
            <a:ln>
              <a:noFill/>
            </a:ln>
            <a:effectLst/>
            <a:sp3d/>
          </c:spPr>
          <c:invertIfNegative val="0"/>
          <c:dPt>
            <c:idx val="0"/>
            <c:invertIfNegative val="0"/>
            <c:bubble3D val="0"/>
            <c:extLst>
              <c:ext xmlns:c16="http://schemas.microsoft.com/office/drawing/2014/chart" uri="{C3380CC4-5D6E-409C-BE32-E72D297353CC}">
                <c16:uniqueId val="{00000001-94D8-4C19-8171-4BE7F9C4B8B3}"/>
              </c:ext>
            </c:extLst>
          </c:dPt>
          <c:dLbls>
            <c:dLbl>
              <c:idx val="0"/>
              <c:layout>
                <c:manualLayout>
                  <c:x val="-0.12222222222222222"/>
                  <c:y val="-0.10185185185185185"/>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84628"/>
                        <a:gd name="adj2" fmla="val 113025"/>
                      </a:avLst>
                    </a:prstGeom>
                    <a:noFill/>
                    <a:ln>
                      <a:noFill/>
                    </a:ln>
                  </c15:spPr>
                </c:ext>
                <c:ext xmlns:c16="http://schemas.microsoft.com/office/drawing/2014/chart" uri="{C3380CC4-5D6E-409C-BE32-E72D297353CC}">
                  <c16:uniqueId val="{00000001-94D8-4C19-8171-4BE7F9C4B8B3}"/>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'KPI 3'!$A$3:$A$4</c:f>
              <c:strCache>
                <c:ptCount val="1"/>
                <c:pt idx="0">
                  <c:v>pet_shop</c:v>
                </c:pt>
              </c:strCache>
            </c:strRef>
          </c:cat>
          <c:val>
            <c:numRef>
              <c:f>'KPI 3'!$B$3:$B$4</c:f>
              <c:numCache>
                <c:formatCode>0</c:formatCode>
                <c:ptCount val="1"/>
                <c:pt idx="0">
                  <c:v>11.165280665280665</c:v>
                </c:pt>
              </c:numCache>
            </c:numRef>
          </c:val>
          <c:extLst>
            <c:ext xmlns:c16="http://schemas.microsoft.com/office/drawing/2014/chart" uri="{C3380CC4-5D6E-409C-BE32-E72D297353CC}">
              <c16:uniqueId val="{00000000-94D8-4C19-8171-4BE7F9C4B8B3}"/>
            </c:ext>
          </c:extLst>
        </c:ser>
        <c:dLbls>
          <c:showLegendKey val="0"/>
          <c:showVal val="0"/>
          <c:showCatName val="0"/>
          <c:showSerName val="0"/>
          <c:showPercent val="0"/>
          <c:showBubbleSize val="0"/>
        </c:dLbls>
        <c:gapWidth val="150"/>
        <c:shape val="box"/>
        <c:axId val="1072642296"/>
        <c:axId val="1072640696"/>
        <c:axId val="0"/>
      </c:bar3DChart>
      <c:catAx>
        <c:axId val="107264229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640696"/>
        <c:crosses val="autoZero"/>
        <c:auto val="1"/>
        <c:lblAlgn val="ctr"/>
        <c:lblOffset val="100"/>
        <c:noMultiLvlLbl val="0"/>
      </c:catAx>
      <c:valAx>
        <c:axId val="107264069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642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lang="en-US" sz="1600" b="1" i="0" u="none" strike="noStrike" kern="1200" baseline="0">
                <a:solidFill>
                  <a:schemeClr val="accent1">
                    <a:lumMod val="50000"/>
                  </a:schemeClr>
                </a:solidFill>
                <a:latin typeface="+mn-lt"/>
                <a:ea typeface="+mn-ea"/>
                <a:cs typeface="+mn-cs"/>
              </a:defRPr>
            </a:pPr>
            <a:r>
              <a:rPr lang="en-US" sz="1600" b="1" i="0" u="none" strike="noStrike" kern="1200" baseline="0">
                <a:solidFill>
                  <a:schemeClr val="accent1">
                    <a:lumMod val="50000"/>
                  </a:schemeClr>
                </a:solidFill>
                <a:latin typeface="+mn-lt"/>
                <a:ea typeface="+mn-ea"/>
                <a:cs typeface="+mn-cs"/>
              </a:rPr>
              <a:t>Review score 5 and payment type as Credit card</a:t>
            </a:r>
          </a:p>
        </c:rich>
      </c:tx>
      <c:layout>
        <c:manualLayout>
          <c:xMode val="edge"/>
          <c:yMode val="edge"/>
          <c:x val="0.16531027292942613"/>
          <c:y val="2.1436465621820951E-2"/>
        </c:manualLayout>
      </c:layout>
      <c:overlay val="0"/>
      <c:spPr>
        <a:noFill/>
        <a:ln>
          <a:noFill/>
        </a:ln>
        <a:effectLst/>
      </c:spPr>
      <c:txPr>
        <a:bodyPr rot="0" spcFirstLastPara="1" vertOverflow="ellipsis" vert="horz" wrap="square" anchor="ctr" anchorCtr="1"/>
        <a:lstStyle/>
        <a:p>
          <a:pPr algn="ctr" rtl="0">
            <a:defRPr lang="en-US" sz="1600" b="1" i="0" u="none" strike="noStrike" kern="1200" baseline="0">
              <a:solidFill>
                <a:schemeClr val="accent1">
                  <a:lumMod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chemeClr val="accent6">
                <a:lumMod val="40000"/>
                <a:lumOff val="60000"/>
              </a:schemeClr>
            </a:solidFill>
          </a:ln>
          <a:effectLst>
            <a:outerShdw blurRad="57150" dist="19050" dir="5400000" algn="ctr" rotWithShape="0">
              <a:schemeClr val="accent1">
                <a:alpha val="63000"/>
              </a:schemeClr>
            </a:outerShdw>
          </a:effectLst>
          <a:sp3d>
            <a:contourClr>
              <a:schemeClr val="accent6">
                <a:lumMod val="40000"/>
                <a:lumOff val="60000"/>
              </a:schemeClr>
            </a:contourClr>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Lit>
              <c:ptCount val="1"/>
              <c:pt idx="0">
                <c:v>5 credit_card</c:v>
              </c:pt>
            </c:strLit>
          </c:cat>
          <c:val>
            <c:numLit>
              <c:formatCode>General</c:formatCode>
              <c:ptCount val="1"/>
              <c:pt idx="0">
                <c:v>44333</c:v>
              </c:pt>
            </c:numLit>
          </c:val>
          <c:extLst>
            <c:ext xmlns:c16="http://schemas.microsoft.com/office/drawing/2014/chart" uri="{C3380CC4-5D6E-409C-BE32-E72D297353CC}">
              <c16:uniqueId val="{00000000-32DD-43DB-BCED-50527ABE9587}"/>
            </c:ext>
          </c:extLst>
        </c:ser>
        <c:dLbls>
          <c:showLegendKey val="0"/>
          <c:showVal val="0"/>
          <c:showCatName val="0"/>
          <c:showSerName val="0"/>
          <c:showPercent val="0"/>
          <c:showBubbleSize val="0"/>
        </c:dLbls>
        <c:gapWidth val="150"/>
        <c:shape val="pyramid"/>
        <c:axId val="1097039792"/>
        <c:axId val="1097040272"/>
        <c:axId val="0"/>
      </c:bar3DChart>
      <c:catAx>
        <c:axId val="109703979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7040272"/>
        <c:crosses val="autoZero"/>
        <c:auto val="1"/>
        <c:lblAlgn val="ctr"/>
        <c:lblOffset val="100"/>
        <c:noMultiLvlLbl val="0"/>
      </c:catAx>
      <c:valAx>
        <c:axId val="1097040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7039792"/>
        <c:crosses val="autoZero"/>
        <c:crossBetween val="between"/>
      </c:valAx>
      <c:dTable>
        <c:showHorzBorder val="0"/>
        <c:showVertBorder val="1"/>
        <c:showOutline val="1"/>
        <c:showKeys val="0"/>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2!PivotTable4</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Payment Value with payment type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marker>
          <c:symbol val="none"/>
        </c:marker>
        <c:dLbl>
          <c:idx val="0"/>
          <c:numFmt formatCode="#.00,,\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'KPI 2'!$B$8</c:f>
              <c:strCache>
                <c:ptCount val="1"/>
                <c:pt idx="0">
                  <c:v>Total</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extLst>
              <c:ext xmlns:c16="http://schemas.microsoft.com/office/drawing/2014/chart" uri="{C3380CC4-5D6E-409C-BE32-E72D297353CC}">
                <c16:uniqueId val="{00000001-45F7-47BE-9021-8E46D9391F1E}"/>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extLst>
              <c:ext xmlns:c16="http://schemas.microsoft.com/office/drawing/2014/chart" uri="{C3380CC4-5D6E-409C-BE32-E72D297353CC}">
                <c16:uniqueId val="{00000003-45F7-47BE-9021-8E46D9391F1E}"/>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sp3d/>
            </c:spPr>
            <c:extLst>
              <c:ext xmlns:c16="http://schemas.microsoft.com/office/drawing/2014/chart" uri="{C3380CC4-5D6E-409C-BE32-E72D297353CC}">
                <c16:uniqueId val="{00000005-45F7-47BE-9021-8E46D9391F1E}"/>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sp3d/>
            </c:spPr>
            <c:extLst>
              <c:ext xmlns:c16="http://schemas.microsoft.com/office/drawing/2014/chart" uri="{C3380CC4-5D6E-409C-BE32-E72D297353CC}">
                <c16:uniqueId val="{00000007-45F7-47BE-9021-8E46D9391F1E}"/>
              </c:ext>
            </c:extLst>
          </c:dPt>
          <c:dPt>
            <c:idx val="4"/>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sp3d/>
            </c:spPr>
            <c:extLst>
              <c:ext xmlns:c16="http://schemas.microsoft.com/office/drawing/2014/chart" uri="{C3380CC4-5D6E-409C-BE32-E72D297353CC}">
                <c16:uniqueId val="{00000009-45F7-47BE-9021-8E46D9391F1E}"/>
              </c:ext>
            </c:extLst>
          </c:dPt>
          <c:dLbls>
            <c:numFmt formatCode="#.00,,\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'KPI 2'!$A$9:$A$14</c:f>
              <c:strCache>
                <c:ptCount val="5"/>
                <c:pt idx="0">
                  <c:v>boleto</c:v>
                </c:pt>
                <c:pt idx="1">
                  <c:v>credit_card</c:v>
                </c:pt>
                <c:pt idx="2">
                  <c:v>debit_card</c:v>
                </c:pt>
                <c:pt idx="3">
                  <c:v>not_defined</c:v>
                </c:pt>
                <c:pt idx="4">
                  <c:v>voucher</c:v>
                </c:pt>
              </c:strCache>
            </c:strRef>
          </c:cat>
          <c:val>
            <c:numRef>
              <c:f>'KPI 2'!$B$9:$B$14</c:f>
              <c:numCache>
                <c:formatCode>General</c:formatCode>
                <c:ptCount val="5"/>
                <c:pt idx="0">
                  <c:v>2869361.27</c:v>
                </c:pt>
                <c:pt idx="1">
                  <c:v>12542084.189999999</c:v>
                </c:pt>
                <c:pt idx="2">
                  <c:v>217989.79</c:v>
                </c:pt>
                <c:pt idx="3">
                  <c:v>0</c:v>
                </c:pt>
                <c:pt idx="4">
                  <c:v>379436.87</c:v>
                </c:pt>
              </c:numCache>
            </c:numRef>
          </c:val>
          <c:extLst>
            <c:ext xmlns:c16="http://schemas.microsoft.com/office/drawing/2014/chart" uri="{C3380CC4-5D6E-409C-BE32-E72D297353CC}">
              <c16:uniqueId val="{00000000-D052-4926-BC39-05BA2781A94D}"/>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1!PivotTable1</c:name>
    <c:fmtId val="22"/>
  </c:pivotSource>
  <c:chart>
    <c:title>
      <c:tx>
        <c:rich>
          <a:bodyPr rot="0" spcFirstLastPara="1" vertOverflow="ellipsis" vert="horz" wrap="square" anchor="ctr" anchorCtr="1"/>
          <a:lstStyle/>
          <a:p>
            <a:pPr>
              <a:defRPr sz="1600" b="1" i="0" u="none" strike="noStrike" kern="1200" baseline="0">
                <a:solidFill>
                  <a:schemeClr val="accent1">
                    <a:lumMod val="50000"/>
                  </a:schemeClr>
                </a:solidFill>
                <a:latin typeface="+mn-lt"/>
                <a:ea typeface="+mn-ea"/>
                <a:cs typeface="+mn-cs"/>
              </a:defRPr>
            </a:pPr>
            <a:r>
              <a:rPr lang="en-US">
                <a:solidFill>
                  <a:schemeClr val="accent1">
                    <a:lumMod val="50000"/>
                  </a:schemeClr>
                </a:solidFill>
              </a:rPr>
              <a:t>Weekday</a:t>
            </a:r>
            <a:r>
              <a:rPr lang="en-US" baseline="0">
                <a:solidFill>
                  <a:schemeClr val="accent1">
                    <a:lumMod val="50000"/>
                  </a:schemeClr>
                </a:solidFill>
              </a:rPr>
              <a:t> vs Weekend Payment Statistics</a:t>
            </a:r>
            <a:endParaRPr lang="en-US">
              <a:solidFill>
                <a:schemeClr val="accent1">
                  <a:lumMod val="50000"/>
                </a:schemeClr>
              </a:solidFill>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accent1">
                  <a:lumMod val="50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'KPI 1'!$B$2</c:f>
              <c:strCache>
                <c:ptCount val="1"/>
                <c:pt idx="0">
                  <c:v>Count of order_id</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extLst>
              <c:ext xmlns:c16="http://schemas.microsoft.com/office/drawing/2014/chart" uri="{C3380CC4-5D6E-409C-BE32-E72D297353CC}">
                <c16:uniqueId val="{00000001-5626-47C5-8A81-DB79A0ED14D8}"/>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extLst>
              <c:ext xmlns:c16="http://schemas.microsoft.com/office/drawing/2014/chart" uri="{C3380CC4-5D6E-409C-BE32-E72D297353CC}">
                <c16:uniqueId val="{00000003-5626-47C5-8A81-DB79A0ED14D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'KPI 1'!$A$3:$A$5</c:f>
              <c:strCache>
                <c:ptCount val="2"/>
                <c:pt idx="0">
                  <c:v>Weekday</c:v>
                </c:pt>
                <c:pt idx="1">
                  <c:v>Weekend</c:v>
                </c:pt>
              </c:strCache>
            </c:strRef>
          </c:cat>
          <c:val>
            <c:numRef>
              <c:f>'KPI 1'!$B$3:$B$5</c:f>
              <c:numCache>
                <c:formatCode>General</c:formatCode>
                <c:ptCount val="2"/>
                <c:pt idx="0">
                  <c:v>76594</c:v>
                </c:pt>
                <c:pt idx="1">
                  <c:v>22847</c:v>
                </c:pt>
              </c:numCache>
            </c:numRef>
          </c:val>
          <c:extLst>
            <c:ext xmlns:c16="http://schemas.microsoft.com/office/drawing/2014/chart" uri="{C3380CC4-5D6E-409C-BE32-E72D297353CC}">
              <c16:uniqueId val="{00000008-3221-480E-934A-3C3BF63FCC6A}"/>
            </c:ext>
          </c:extLst>
        </c:ser>
        <c:ser>
          <c:idx val="1"/>
          <c:order val="1"/>
          <c:tx>
            <c:strRef>
              <c:f>'KPI 1'!$C$2</c:f>
              <c:strCache>
                <c:ptCount val="1"/>
                <c:pt idx="0">
                  <c:v>Sum of payment_value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extLst>
              <c:ext xmlns:c16="http://schemas.microsoft.com/office/drawing/2014/chart" uri="{C3380CC4-5D6E-409C-BE32-E72D297353CC}">
                <c16:uniqueId val="{00000005-5626-47C5-8A81-DB79A0ED14D8}"/>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extLst>
              <c:ext xmlns:c16="http://schemas.microsoft.com/office/drawing/2014/chart" uri="{C3380CC4-5D6E-409C-BE32-E72D297353CC}">
                <c16:uniqueId val="{00000007-5626-47C5-8A81-DB79A0ED14D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'KPI 1'!$A$3:$A$5</c:f>
              <c:strCache>
                <c:ptCount val="2"/>
                <c:pt idx="0">
                  <c:v>Weekday</c:v>
                </c:pt>
                <c:pt idx="1">
                  <c:v>Weekend</c:v>
                </c:pt>
              </c:strCache>
            </c:strRef>
          </c:cat>
          <c:val>
            <c:numRef>
              <c:f>'KPI 1'!$C$3:$C$5</c:f>
              <c:numCache>
                <c:formatCode>0.00</c:formatCode>
                <c:ptCount val="2"/>
                <c:pt idx="0">
                  <c:v>12367988.08</c:v>
                </c:pt>
                <c:pt idx="1">
                  <c:v>3640884.04</c:v>
                </c:pt>
              </c:numCache>
            </c:numRef>
          </c:val>
          <c:extLst>
            <c:ext xmlns:c16="http://schemas.microsoft.com/office/drawing/2014/chart" uri="{C3380CC4-5D6E-409C-BE32-E72D297353CC}">
              <c16:uniqueId val="{00000009-3221-480E-934A-3C3BF63FCC6A}"/>
            </c:ext>
          </c:extLst>
        </c:ser>
        <c:dLbls>
          <c:dLblPos val="out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1!PivotTable3</c:name>
    <c:fmtId val="0"/>
  </c:pivotSource>
  <c:chart>
    <c:title>
      <c:tx>
        <c:rich>
          <a:bodyPr rot="0" spcFirstLastPara="1" vertOverflow="ellipsis" vert="horz" wrap="square" anchor="ctr" anchorCtr="1"/>
          <a:lstStyle/>
          <a:p>
            <a:pPr algn="ctr" rtl="0">
              <a:defRPr lang="en-IN" sz="1600" b="1" i="0" u="none" strike="noStrike" kern="1200" spc="0" baseline="0">
                <a:solidFill>
                  <a:srgbClr val="44546A"/>
                </a:solidFill>
                <a:latin typeface="+mn-lt"/>
                <a:ea typeface="+mn-ea"/>
                <a:cs typeface="+mn-cs"/>
              </a:defRPr>
            </a:pPr>
            <a:r>
              <a:rPr lang="en-IN" sz="1600" b="1" i="0" u="none" strike="noStrike" kern="1200" baseline="0">
                <a:solidFill>
                  <a:srgbClr val="44546A"/>
                </a:solidFill>
                <a:latin typeface="+mn-lt"/>
                <a:ea typeface="+mn-ea"/>
                <a:cs typeface="+mn-cs"/>
              </a:rPr>
              <a:t>Daywise transactions</a:t>
            </a:r>
          </a:p>
        </c:rich>
      </c:tx>
      <c:overlay val="0"/>
      <c:spPr>
        <a:noFill/>
        <a:ln>
          <a:noFill/>
        </a:ln>
        <a:effectLst/>
      </c:spPr>
      <c:txPr>
        <a:bodyPr rot="0" spcFirstLastPara="1" vertOverflow="ellipsis" vert="horz" wrap="square" anchor="ctr" anchorCtr="1"/>
        <a:lstStyle/>
        <a:p>
          <a:pPr algn="ctr" rtl="0">
            <a:defRPr lang="en-IN" sz="1600" b="1" i="0" u="none" strike="noStrike" kern="1200" spc="0" baseline="0">
              <a:solidFill>
                <a:srgbClr val="44546A"/>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pivotFmt>
      <c:pivotFmt>
        <c:idx val="2"/>
        <c:spPr>
          <a:solidFill>
            <a:schemeClr val="accent1"/>
          </a:solidFill>
          <a:ln>
            <a:noFill/>
          </a:ln>
          <a:effectLst/>
          <a:sp3d/>
        </c:spPr>
      </c:pivotFmt>
      <c:pivotFmt>
        <c:idx val="3"/>
        <c:spPr>
          <a:solidFill>
            <a:schemeClr val="accent1"/>
          </a:solidFill>
          <a:ln>
            <a:noFill/>
          </a:ln>
          <a:effectLst/>
          <a:sp3d/>
        </c:spPr>
      </c:pivotFmt>
      <c:pivotFmt>
        <c:idx val="4"/>
        <c:spPr>
          <a:solidFill>
            <a:schemeClr val="accent1"/>
          </a:solidFill>
          <a:ln>
            <a:noFill/>
          </a:ln>
          <a:effectLst/>
          <a:sp3d/>
        </c:spPr>
      </c:pivotFmt>
      <c:pivotFmt>
        <c:idx val="5"/>
        <c:spPr>
          <a:solidFill>
            <a:schemeClr val="accent1"/>
          </a:solidFill>
          <a:ln>
            <a:noFill/>
          </a:ln>
          <a:effectLst/>
          <a:sp3d/>
        </c:spPr>
      </c:pivotFmt>
      <c:pivotFmt>
        <c:idx val="6"/>
        <c:spPr>
          <a:solidFill>
            <a:schemeClr val="accent1"/>
          </a:solidFill>
          <a:ln>
            <a:noFill/>
          </a:ln>
          <a:effectLst/>
          <a:sp3d/>
        </c:spPr>
      </c:pivotFmt>
      <c:pivotFmt>
        <c:idx val="7"/>
        <c:spPr>
          <a:solidFill>
            <a:schemeClr val="accent1"/>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 1'!$B$9</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1'!$A$10:$A$17</c:f>
              <c:strCache>
                <c:ptCount val="7"/>
                <c:pt idx="0">
                  <c:v>Friday</c:v>
                </c:pt>
                <c:pt idx="1">
                  <c:v>Monday</c:v>
                </c:pt>
                <c:pt idx="2">
                  <c:v>Saturday</c:v>
                </c:pt>
                <c:pt idx="3">
                  <c:v>Sunday</c:v>
                </c:pt>
                <c:pt idx="4">
                  <c:v>Thursday</c:v>
                </c:pt>
                <c:pt idx="5">
                  <c:v>Tuesday</c:v>
                </c:pt>
                <c:pt idx="6">
                  <c:v>Wednesday</c:v>
                </c:pt>
              </c:strCache>
            </c:strRef>
          </c:cat>
          <c:val>
            <c:numRef>
              <c:f>'KPI 1'!$B$10:$B$17</c:f>
              <c:numCache>
                <c:formatCode>General</c:formatCode>
                <c:ptCount val="7"/>
                <c:pt idx="0">
                  <c:v>14768</c:v>
                </c:pt>
                <c:pt idx="1">
                  <c:v>16875</c:v>
                </c:pt>
                <c:pt idx="2">
                  <c:v>11379</c:v>
                </c:pt>
                <c:pt idx="3">
                  <c:v>12425</c:v>
                </c:pt>
                <c:pt idx="4">
                  <c:v>15470</c:v>
                </c:pt>
                <c:pt idx="5">
                  <c:v>16695</c:v>
                </c:pt>
                <c:pt idx="6">
                  <c:v>16274</c:v>
                </c:pt>
              </c:numCache>
            </c:numRef>
          </c:val>
          <c:extLst>
            <c:ext xmlns:c16="http://schemas.microsoft.com/office/drawing/2014/chart" uri="{C3380CC4-5D6E-409C-BE32-E72D297353CC}">
              <c16:uniqueId val="{00000000-3D3B-4166-B066-C733D07089B2}"/>
            </c:ext>
          </c:extLst>
        </c:ser>
        <c:dLbls>
          <c:showLegendKey val="0"/>
          <c:showVal val="1"/>
          <c:showCatName val="0"/>
          <c:showSerName val="0"/>
          <c:showPercent val="0"/>
          <c:showBubbleSize val="0"/>
        </c:dLbls>
        <c:gapWidth val="150"/>
        <c:shape val="box"/>
        <c:axId val="1018094032"/>
        <c:axId val="1018093072"/>
        <c:axId val="0"/>
      </c:bar3DChart>
      <c:catAx>
        <c:axId val="101809403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093072"/>
        <c:crosses val="autoZero"/>
        <c:auto val="1"/>
        <c:lblAlgn val="ctr"/>
        <c:lblOffset val="100"/>
        <c:noMultiLvlLbl val="0"/>
      </c:catAx>
      <c:valAx>
        <c:axId val="10180930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80940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dashboard.xlsx]KPI 1!PivotTable1</c:name>
    <c:fmtId val="2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Weekday vs Weekend Payment Statistics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spPr>
          <a:solidFill>
            <a:schemeClr val="accent2"/>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
        <c:spPr>
          <a:solidFill>
            <a:schemeClr val="accent2"/>
          </a:solidFill>
          <a:ln>
            <a:noFill/>
          </a:ln>
          <a:effectLst>
            <a:outerShdw blurRad="254000" sx="102000" sy="102000" algn="ctr" rotWithShape="0">
              <a:prstClr val="black">
                <a:alpha val="20000"/>
              </a:prstClr>
            </a:outerShdw>
          </a:effectLst>
          <a:sp3d/>
        </c:spPr>
      </c:pivotFmt>
      <c:pivotFmt>
        <c:idx val="10"/>
        <c:spPr>
          <a:solidFill>
            <a:schemeClr val="accent2"/>
          </a:solidFill>
          <a:ln>
            <a:noFill/>
          </a:ln>
          <a:effectLst>
            <a:outerShdw blurRad="254000" sx="102000" sy="102000" algn="ctr" rotWithShape="0">
              <a:prstClr val="black">
                <a:alpha val="20000"/>
              </a:prstClr>
            </a:outerShdw>
          </a:effectLst>
          <a:sp3d/>
        </c:spPr>
      </c:pivotFmt>
      <c:pivotFmt>
        <c:idx val="11"/>
        <c:spPr>
          <a:solidFill>
            <a:schemeClr val="accent2"/>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
        <c:spPr>
          <a:solidFill>
            <a:schemeClr val="accent2"/>
          </a:solidFill>
          <a:ln>
            <a:noFill/>
          </a:ln>
          <a:effectLst>
            <a:outerShdw blurRad="254000" sx="102000" sy="102000" algn="ctr" rotWithShape="0">
              <a:prstClr val="black">
                <a:alpha val="20000"/>
              </a:prstClr>
            </a:outerShdw>
          </a:effectLst>
          <a:sp3d/>
        </c:spPr>
      </c:pivotFmt>
      <c:pivotFmt>
        <c:idx val="13"/>
        <c:spPr>
          <a:solidFill>
            <a:schemeClr val="accent2"/>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'KPI 1'!$B$2</c:f>
              <c:strCache>
                <c:ptCount val="1"/>
                <c:pt idx="0">
                  <c:v>Count of order_id</c:v>
                </c:pt>
              </c:strCache>
            </c:strRef>
          </c:tx>
          <c:dPt>
            <c:idx val="0"/>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99DB-41DD-9393-D29ED2FAE998}"/>
              </c:ext>
            </c:extLst>
          </c:dPt>
          <c:dPt>
            <c:idx val="1"/>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99DB-41DD-9393-D29ED2FAE998}"/>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1"/>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'KPI 1'!$A$3:$A$5</c:f>
              <c:strCache>
                <c:ptCount val="2"/>
                <c:pt idx="0">
                  <c:v>Weekday</c:v>
                </c:pt>
                <c:pt idx="1">
                  <c:v>Weekend</c:v>
                </c:pt>
              </c:strCache>
            </c:strRef>
          </c:cat>
          <c:val>
            <c:numRef>
              <c:f>'KPI 1'!$B$3:$B$5</c:f>
              <c:numCache>
                <c:formatCode>General</c:formatCode>
                <c:ptCount val="2"/>
                <c:pt idx="0">
                  <c:v>76594</c:v>
                </c:pt>
                <c:pt idx="1">
                  <c:v>22847</c:v>
                </c:pt>
              </c:numCache>
            </c:numRef>
          </c:val>
          <c:extLst>
            <c:ext xmlns:c16="http://schemas.microsoft.com/office/drawing/2014/chart" uri="{C3380CC4-5D6E-409C-BE32-E72D297353CC}">
              <c16:uniqueId val="{00000008-1623-4619-8FE9-19B64993CC3A}"/>
            </c:ext>
          </c:extLst>
        </c:ser>
        <c:ser>
          <c:idx val="1"/>
          <c:order val="1"/>
          <c:tx>
            <c:strRef>
              <c:f>'KPI 1'!$C$2</c:f>
              <c:strCache>
                <c:ptCount val="1"/>
                <c:pt idx="0">
                  <c:v>Sum of payment_value</c:v>
                </c:pt>
              </c:strCache>
            </c:strRef>
          </c:tx>
          <c:dPt>
            <c:idx val="0"/>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99DB-41DD-9393-D29ED2FAE998}"/>
              </c:ext>
            </c:extLst>
          </c:dPt>
          <c:dPt>
            <c:idx val="1"/>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99DB-41DD-9393-D29ED2FAE998}"/>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1"/>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'KPI 1'!$A$3:$A$5</c:f>
              <c:strCache>
                <c:ptCount val="2"/>
                <c:pt idx="0">
                  <c:v>Weekday</c:v>
                </c:pt>
                <c:pt idx="1">
                  <c:v>Weekend</c:v>
                </c:pt>
              </c:strCache>
            </c:strRef>
          </c:cat>
          <c:val>
            <c:numRef>
              <c:f>'KPI 1'!$C$3:$C$5</c:f>
              <c:numCache>
                <c:formatCode>0.00</c:formatCode>
                <c:ptCount val="2"/>
                <c:pt idx="0">
                  <c:v>12367988.08</c:v>
                </c:pt>
                <c:pt idx="1">
                  <c:v>3640884.04</c:v>
                </c:pt>
              </c:numCache>
            </c:numRef>
          </c:val>
          <c:extLst>
            <c:ext xmlns:c16="http://schemas.microsoft.com/office/drawing/2014/chart" uri="{C3380CC4-5D6E-409C-BE32-E72D297353CC}">
              <c16:uniqueId val="{00000009-1623-4619-8FE9-19B64993CC3A}"/>
            </c:ext>
          </c:extLst>
        </c:ser>
        <c:dLbls>
          <c:dLblPos val="outEnd"/>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[Ecommerce dashboard.xlsx]KPI 1!PivotTable3</c:name>
    <c:fmtId val="6"/>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Daywise transactions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spPr>
          <a:solidFill>
            <a:schemeClr val="accent4">
              <a:alpha val="85000"/>
            </a:schemeClr>
          </a:solidFill>
          <a:ln w="9525" cap="flat" cmpd="sng" algn="ctr">
            <a:solidFill>
              <a:schemeClr val="accent4">
                <a:lumMod val="75000"/>
              </a:schemeClr>
            </a:solidFill>
            <a:round/>
          </a:ln>
          <a:effectLst/>
          <a:sp3d contourW="9525">
            <a:contourClr>
              <a:schemeClr val="accent4">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 1'!$B$9</c:f>
              <c:strCache>
                <c:ptCount val="1"/>
                <c:pt idx="0">
                  <c:v>Total</c:v>
                </c:pt>
              </c:strCache>
            </c:strRef>
          </c:tx>
          <c:spPr>
            <a:solidFill>
              <a:schemeClr val="accent4">
                <a:alpha val="85000"/>
              </a:schemeClr>
            </a:solidFill>
            <a:ln w="9525" cap="flat" cmpd="sng" algn="ctr">
              <a:solidFill>
                <a:schemeClr val="accent4">
                  <a:lumMod val="75000"/>
                </a:schemeClr>
              </a:solidFill>
              <a:round/>
            </a:ln>
            <a:effectLst/>
            <a:sp3d contourW="9525">
              <a:contourClr>
                <a:schemeClr val="accent4">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'KPI 1'!$A$10:$A$17</c:f>
              <c:strCache>
                <c:ptCount val="7"/>
                <c:pt idx="0">
                  <c:v>Friday</c:v>
                </c:pt>
                <c:pt idx="1">
                  <c:v>Monday</c:v>
                </c:pt>
                <c:pt idx="2">
                  <c:v>Saturday</c:v>
                </c:pt>
                <c:pt idx="3">
                  <c:v>Sunday</c:v>
                </c:pt>
                <c:pt idx="4">
                  <c:v>Thursday</c:v>
                </c:pt>
                <c:pt idx="5">
                  <c:v>Tuesday</c:v>
                </c:pt>
                <c:pt idx="6">
                  <c:v>Wednesday</c:v>
                </c:pt>
              </c:strCache>
            </c:strRef>
          </c:cat>
          <c:val>
            <c:numRef>
              <c:f>'KPI 1'!$B$10:$B$17</c:f>
              <c:numCache>
                <c:formatCode>General</c:formatCode>
                <c:ptCount val="7"/>
                <c:pt idx="0">
                  <c:v>14768</c:v>
                </c:pt>
                <c:pt idx="1">
                  <c:v>16875</c:v>
                </c:pt>
                <c:pt idx="2">
                  <c:v>11379</c:v>
                </c:pt>
                <c:pt idx="3">
                  <c:v>12425</c:v>
                </c:pt>
                <c:pt idx="4">
                  <c:v>15470</c:v>
                </c:pt>
                <c:pt idx="5">
                  <c:v>16695</c:v>
                </c:pt>
                <c:pt idx="6">
                  <c:v>16274</c:v>
                </c:pt>
              </c:numCache>
            </c:numRef>
          </c:val>
          <c:extLst>
            <c:ext xmlns:c16="http://schemas.microsoft.com/office/drawing/2014/chart" uri="{C3380CC4-5D6E-409C-BE32-E72D297353CC}">
              <c16:uniqueId val="{00000000-AC98-44FE-AEEA-4EF6DF434DC1}"/>
            </c:ext>
          </c:extLst>
        </c:ser>
        <c:dLbls>
          <c:showLegendKey val="0"/>
          <c:showVal val="1"/>
          <c:showCatName val="0"/>
          <c:showSerName val="0"/>
          <c:showPercent val="0"/>
          <c:showBubbleSize val="0"/>
        </c:dLbls>
        <c:gapWidth val="65"/>
        <c:shape val="box"/>
        <c:axId val="1018094032"/>
        <c:axId val="1018093072"/>
        <c:axId val="0"/>
      </c:bar3DChart>
      <c:catAx>
        <c:axId val="101809403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018093072"/>
        <c:crosses val="autoZero"/>
        <c:auto val="1"/>
        <c:lblAlgn val="ctr"/>
        <c:lblOffset val="100"/>
        <c:noMultiLvlLbl val="0"/>
      </c:catAx>
      <c:valAx>
        <c:axId val="10180930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0180940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6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6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image" Target="../media/image6.png"/><Relationship Id="rId3" Type="http://schemas.openxmlformats.org/officeDocument/2006/relationships/chart" Target="../charts/chart10.xml"/><Relationship Id="rId7" Type="http://schemas.openxmlformats.org/officeDocument/2006/relationships/chart" Target="../charts/chart14.xml"/><Relationship Id="rId12" Type="http://schemas.openxmlformats.org/officeDocument/2006/relationships/image" Target="../media/image5.svg"/><Relationship Id="rId2" Type="http://schemas.openxmlformats.org/officeDocument/2006/relationships/chart" Target="../charts/chart9.xml"/><Relationship Id="rId16" Type="http://schemas.openxmlformats.org/officeDocument/2006/relationships/image" Target="../media/image9.svg"/><Relationship Id="rId1" Type="http://schemas.openxmlformats.org/officeDocument/2006/relationships/chart" Target="../charts/chart8.xml"/><Relationship Id="rId6" Type="http://schemas.openxmlformats.org/officeDocument/2006/relationships/chart" Target="../charts/chart13.xml"/><Relationship Id="rId11" Type="http://schemas.openxmlformats.org/officeDocument/2006/relationships/image" Target="../media/image4.png"/><Relationship Id="rId5" Type="http://schemas.openxmlformats.org/officeDocument/2006/relationships/chart" Target="../charts/chart12.xml"/><Relationship Id="rId15" Type="http://schemas.openxmlformats.org/officeDocument/2006/relationships/image" Target="../media/image8.png"/><Relationship Id="rId10" Type="http://schemas.openxmlformats.org/officeDocument/2006/relationships/image" Target="../media/image3.svg"/><Relationship Id="rId4" Type="http://schemas.openxmlformats.org/officeDocument/2006/relationships/chart" Target="../charts/chart11.xml"/><Relationship Id="rId9" Type="http://schemas.openxmlformats.org/officeDocument/2006/relationships/image" Target="../media/image2.png"/><Relationship Id="rId14" Type="http://schemas.openxmlformats.org/officeDocument/2006/relationships/image" Target="../media/image7.svg"/></Relationships>
</file>

<file path=xl/drawings/drawing1.xml><?xml version="1.0" encoding="utf-8"?>
<xdr:wsDr xmlns:xdr="http://schemas.openxmlformats.org/drawingml/2006/spreadsheetDrawing" xmlns:a="http://schemas.openxmlformats.org/drawingml/2006/main">
  <xdr:twoCellAnchor>
    <xdr:from>
      <xdr:col>3</xdr:col>
      <xdr:colOff>111125</xdr:colOff>
      <xdr:row>3</xdr:row>
      <xdr:rowOff>38100</xdr:rowOff>
    </xdr:from>
    <xdr:to>
      <xdr:col>8</xdr:col>
      <xdr:colOff>520700</xdr:colOff>
      <xdr:row>15</xdr:row>
      <xdr:rowOff>88900</xdr:rowOff>
    </xdr:to>
    <xdr:graphicFrame macro="">
      <xdr:nvGraphicFramePr>
        <xdr:cNvPr id="2" name="Chart 1">
          <a:extLst>
            <a:ext uri="{FF2B5EF4-FFF2-40B4-BE49-F238E27FC236}">
              <a16:creationId xmlns:a16="http://schemas.microsoft.com/office/drawing/2014/main" id="{31B599F0-5081-4753-BCE2-AD420D8B54A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292100</xdr:colOff>
      <xdr:row>1</xdr:row>
      <xdr:rowOff>0</xdr:rowOff>
    </xdr:from>
    <xdr:to>
      <xdr:col>12</xdr:col>
      <xdr:colOff>292100</xdr:colOff>
      <xdr:row>14</xdr:row>
      <xdr:rowOff>130175</xdr:rowOff>
    </xdr:to>
    <mc:AlternateContent xmlns:mc="http://schemas.openxmlformats.org/markup-compatibility/2006" xmlns:a14="http://schemas.microsoft.com/office/drawing/2010/main">
      <mc:Choice Requires="a14">
        <xdr:graphicFrame macro="">
          <xdr:nvGraphicFramePr>
            <xdr:cNvPr id="3" name="review_score">
              <a:extLst>
                <a:ext uri="{FF2B5EF4-FFF2-40B4-BE49-F238E27FC236}">
                  <a16:creationId xmlns:a16="http://schemas.microsoft.com/office/drawing/2014/main" id="{BC07DABD-4D12-42FC-8D14-207799B1F577}"/>
                </a:ext>
              </a:extLst>
            </xdr:cNvPr>
            <xdr:cNvGraphicFramePr/>
          </xdr:nvGraphicFramePr>
          <xdr:xfrm>
            <a:off x="0" y="0"/>
            <a:ext cx="0" cy="0"/>
          </xdr:xfrm>
          <a:graphic>
            <a:graphicData uri="http://schemas.microsoft.com/office/drawing/2010/slicer">
              <sle:slicer xmlns:sle="http://schemas.microsoft.com/office/drawing/2010/slicer" name="review_score"/>
            </a:graphicData>
          </a:graphic>
        </xdr:graphicFrame>
      </mc:Choice>
      <mc:Fallback xmlns="">
        <xdr:sp macro="" textlink="">
          <xdr:nvSpPr>
            <xdr:cNvPr id="0" name=""/>
            <xdr:cNvSpPr>
              <a:spLocks noTextEdit="1"/>
            </xdr:cNvSpPr>
          </xdr:nvSpPr>
          <xdr:spPr>
            <a:xfrm>
              <a:off x="7385050" y="1841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473075</xdr:colOff>
      <xdr:row>2</xdr:row>
      <xdr:rowOff>101600</xdr:rowOff>
    </xdr:from>
    <xdr:to>
      <xdr:col>9</xdr:col>
      <xdr:colOff>158750</xdr:colOff>
      <xdr:row>13</xdr:row>
      <xdr:rowOff>107950</xdr:rowOff>
    </xdr:to>
    <xdr:graphicFrame macro="">
      <xdr:nvGraphicFramePr>
        <xdr:cNvPr id="2" name="Chart 1">
          <a:extLst>
            <a:ext uri="{FF2B5EF4-FFF2-40B4-BE49-F238E27FC236}">
              <a16:creationId xmlns:a16="http://schemas.microsoft.com/office/drawing/2014/main" id="{1F283A7D-3DEA-4BF0-B843-909E692934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600075</xdr:colOff>
      <xdr:row>0</xdr:row>
      <xdr:rowOff>0</xdr:rowOff>
    </xdr:from>
    <xdr:to>
      <xdr:col>9</xdr:col>
      <xdr:colOff>50800</xdr:colOff>
      <xdr:row>11</xdr:row>
      <xdr:rowOff>69850</xdr:rowOff>
    </xdr:to>
    <xdr:graphicFrame macro="">
      <xdr:nvGraphicFramePr>
        <xdr:cNvPr id="2" name="Chart 1">
          <a:extLst>
            <a:ext uri="{FF2B5EF4-FFF2-40B4-BE49-F238E27FC236}">
              <a16:creationId xmlns:a16="http://schemas.microsoft.com/office/drawing/2014/main" id="{9FEDCFF2-994C-46D6-BDB9-CFDFD2DE6A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1</xdr:colOff>
      <xdr:row>1</xdr:row>
      <xdr:rowOff>133351</xdr:rowOff>
    </xdr:from>
    <xdr:to>
      <xdr:col>9</xdr:col>
      <xdr:colOff>723900</xdr:colOff>
      <xdr:row>12</xdr:row>
      <xdr:rowOff>127000</xdr:rowOff>
    </xdr:to>
    <xdr:graphicFrame macro="">
      <xdr:nvGraphicFramePr>
        <xdr:cNvPr id="4" name="Chart 3">
          <a:extLst>
            <a:ext uri="{FF2B5EF4-FFF2-40B4-BE49-F238E27FC236}">
              <a16:creationId xmlns:a16="http://schemas.microsoft.com/office/drawing/2014/main" id="{591C2FF1-39EE-4926-ABA2-1EED36F3ED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212725</xdr:colOff>
      <xdr:row>16</xdr:row>
      <xdr:rowOff>6350</xdr:rowOff>
    </xdr:from>
    <xdr:to>
      <xdr:col>14</xdr:col>
      <xdr:colOff>441325</xdr:colOff>
      <xdr:row>30</xdr:row>
      <xdr:rowOff>171450</xdr:rowOff>
    </xdr:to>
    <xdr:graphicFrame macro="">
      <xdr:nvGraphicFramePr>
        <xdr:cNvPr id="5" name="Chart 4">
          <a:extLst>
            <a:ext uri="{FF2B5EF4-FFF2-40B4-BE49-F238E27FC236}">
              <a16:creationId xmlns:a16="http://schemas.microsoft.com/office/drawing/2014/main" id="{9D355A04-4091-413E-8ABC-43A50EDDB6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596900</xdr:colOff>
      <xdr:row>1</xdr:row>
      <xdr:rowOff>101601</xdr:rowOff>
    </xdr:from>
    <xdr:to>
      <xdr:col>13</xdr:col>
      <xdr:colOff>596900</xdr:colOff>
      <xdr:row>10</xdr:row>
      <xdr:rowOff>152401</xdr:rowOff>
    </xdr:to>
    <mc:AlternateContent xmlns:mc="http://schemas.openxmlformats.org/markup-compatibility/2006" xmlns:a14="http://schemas.microsoft.com/office/drawing/2010/main">
      <mc:Choice Requires="a14">
        <xdr:graphicFrame macro="">
          <xdr:nvGraphicFramePr>
            <xdr:cNvPr id="2" name="payment_type">
              <a:extLst>
                <a:ext uri="{FF2B5EF4-FFF2-40B4-BE49-F238E27FC236}">
                  <a16:creationId xmlns:a16="http://schemas.microsoft.com/office/drawing/2014/main" id="{E1CB620A-B0BC-420D-A61B-A983F6D7EBB2}"/>
                </a:ext>
              </a:extLst>
            </xdr:cNvPr>
            <xdr:cNvGraphicFramePr/>
          </xdr:nvGraphicFramePr>
          <xdr:xfrm>
            <a:off x="0" y="0"/>
            <a:ext cx="0" cy="0"/>
          </xdr:xfrm>
          <a:graphic>
            <a:graphicData uri="http://schemas.microsoft.com/office/drawing/2010/slicer">
              <sle:slicer xmlns:sle="http://schemas.microsoft.com/office/drawing/2010/slicer" name="payment_type"/>
            </a:graphicData>
          </a:graphic>
        </xdr:graphicFrame>
      </mc:Choice>
      <mc:Fallback xmlns="">
        <xdr:sp macro="" textlink="">
          <xdr:nvSpPr>
            <xdr:cNvPr id="0" name=""/>
            <xdr:cNvSpPr>
              <a:spLocks noTextEdit="1"/>
            </xdr:cNvSpPr>
          </xdr:nvSpPr>
          <xdr:spPr>
            <a:xfrm>
              <a:off x="6908800" y="285751"/>
              <a:ext cx="1828800" cy="17081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168382</xdr:colOff>
      <xdr:row>7</xdr:row>
      <xdr:rowOff>7134</xdr:rowOff>
    </xdr:from>
    <xdr:to>
      <xdr:col>4</xdr:col>
      <xdr:colOff>1641011</xdr:colOff>
      <xdr:row>17</xdr:row>
      <xdr:rowOff>49944</xdr:rowOff>
    </xdr:to>
    <xdr:graphicFrame macro="">
      <xdr:nvGraphicFramePr>
        <xdr:cNvPr id="5" name="Chart 4">
          <a:extLst>
            <a:ext uri="{FF2B5EF4-FFF2-40B4-BE49-F238E27FC236}">
              <a16:creationId xmlns:a16="http://schemas.microsoft.com/office/drawing/2014/main" id="{F10F1033-D7B0-431F-B667-9B2D1965E7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1783707</xdr:colOff>
      <xdr:row>8</xdr:row>
      <xdr:rowOff>108877</xdr:rowOff>
    </xdr:from>
    <xdr:to>
      <xdr:col>7</xdr:col>
      <xdr:colOff>174090</xdr:colOff>
      <xdr:row>19</xdr:row>
      <xdr:rowOff>142697</xdr:rowOff>
    </xdr:to>
    <xdr:graphicFrame macro="">
      <xdr:nvGraphicFramePr>
        <xdr:cNvPr id="6" name="Chart 5">
          <a:extLst>
            <a:ext uri="{FF2B5EF4-FFF2-40B4-BE49-F238E27FC236}">
              <a16:creationId xmlns:a16="http://schemas.microsoft.com/office/drawing/2014/main" id="{90F2042C-2ACD-4D38-931E-11333A4BAAB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172164</xdr:colOff>
      <xdr:row>0</xdr:row>
      <xdr:rowOff>56723</xdr:rowOff>
    </xdr:from>
    <xdr:to>
      <xdr:col>7</xdr:col>
      <xdr:colOff>352818</xdr:colOff>
      <xdr:row>4</xdr:row>
      <xdr:rowOff>114157</xdr:rowOff>
    </xdr:to>
    <mc:AlternateContent xmlns:mc="http://schemas.openxmlformats.org/markup-compatibility/2006" xmlns:a14="http://schemas.microsoft.com/office/drawing/2010/main">
      <mc:Choice Requires="a14">
        <xdr:graphicFrame macro="">
          <xdr:nvGraphicFramePr>
            <xdr:cNvPr id="2" name="w/w 1">
              <a:extLst>
                <a:ext uri="{FF2B5EF4-FFF2-40B4-BE49-F238E27FC236}">
                  <a16:creationId xmlns:a16="http://schemas.microsoft.com/office/drawing/2014/main" id="{5E18BEAA-0E01-4B86-802E-53CE7586142D}"/>
                </a:ext>
              </a:extLst>
            </xdr:cNvPr>
            <xdr:cNvGraphicFramePr/>
          </xdr:nvGraphicFramePr>
          <xdr:xfrm>
            <a:off x="0" y="0"/>
            <a:ext cx="0" cy="0"/>
          </xdr:xfrm>
          <a:graphic>
            <a:graphicData uri="http://schemas.microsoft.com/office/drawing/2010/slicer">
              <sle:slicer xmlns:sle="http://schemas.microsoft.com/office/drawing/2010/slicer" name="w/w 1"/>
            </a:graphicData>
          </a:graphic>
        </xdr:graphicFrame>
      </mc:Choice>
      <mc:Fallback xmlns="">
        <xdr:sp macro="" textlink="">
          <xdr:nvSpPr>
            <xdr:cNvPr id="0" name=""/>
            <xdr:cNvSpPr>
              <a:spLocks noTextEdit="1"/>
            </xdr:cNvSpPr>
          </xdr:nvSpPr>
          <xdr:spPr>
            <a:xfrm>
              <a:off x="8912333" y="56723"/>
              <a:ext cx="1828800" cy="9064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592525</xdr:colOff>
      <xdr:row>6</xdr:row>
      <xdr:rowOff>90713</xdr:rowOff>
    </xdr:from>
    <xdr:to>
      <xdr:col>11</xdr:col>
      <xdr:colOff>248119</xdr:colOff>
      <xdr:row>22</xdr:row>
      <xdr:rowOff>56696</xdr:rowOff>
    </xdr:to>
    <xdr:graphicFrame macro="">
      <xdr:nvGraphicFramePr>
        <xdr:cNvPr id="15" name="Chart 14">
          <a:extLst>
            <a:ext uri="{FF2B5EF4-FFF2-40B4-BE49-F238E27FC236}">
              <a16:creationId xmlns:a16="http://schemas.microsoft.com/office/drawing/2014/main" id="{4F7A6FE4-793A-425D-8C5C-9E656F9D16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364413</xdr:colOff>
      <xdr:row>6</xdr:row>
      <xdr:rowOff>90714</xdr:rowOff>
    </xdr:from>
    <xdr:to>
      <xdr:col>17</xdr:col>
      <xdr:colOff>430815</xdr:colOff>
      <xdr:row>27</xdr:row>
      <xdr:rowOff>90714</xdr:rowOff>
    </xdr:to>
    <xdr:graphicFrame macro="">
      <xdr:nvGraphicFramePr>
        <xdr:cNvPr id="18" name="Chart 17">
          <a:extLst>
            <a:ext uri="{FF2B5EF4-FFF2-40B4-BE49-F238E27FC236}">
              <a16:creationId xmlns:a16="http://schemas.microsoft.com/office/drawing/2014/main" id="{B595F595-E05A-47CF-8B29-E45A510BC4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581186</xdr:colOff>
      <xdr:row>22</xdr:row>
      <xdr:rowOff>170089</xdr:rowOff>
    </xdr:from>
    <xdr:to>
      <xdr:col>11</xdr:col>
      <xdr:colOff>247541</xdr:colOff>
      <xdr:row>38</xdr:row>
      <xdr:rowOff>113393</xdr:rowOff>
    </xdr:to>
    <xdr:graphicFrame macro="">
      <xdr:nvGraphicFramePr>
        <xdr:cNvPr id="20" name="Chart 19">
          <a:extLst>
            <a:ext uri="{FF2B5EF4-FFF2-40B4-BE49-F238E27FC236}">
              <a16:creationId xmlns:a16="http://schemas.microsoft.com/office/drawing/2014/main" id="{EAA8CE33-5159-4BE9-8D1C-FDD91A3909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25</xdr:col>
      <xdr:colOff>226785</xdr:colOff>
      <xdr:row>22</xdr:row>
      <xdr:rowOff>0</xdr:rowOff>
    </xdr:from>
    <xdr:to>
      <xdr:col>35</xdr:col>
      <xdr:colOff>49804</xdr:colOff>
      <xdr:row>38</xdr:row>
      <xdr:rowOff>56697</xdr:rowOff>
    </xdr:to>
    <xdr:graphicFrame macro="">
      <xdr:nvGraphicFramePr>
        <xdr:cNvPr id="21" name="Chart 20">
          <a:extLst>
            <a:ext uri="{FF2B5EF4-FFF2-40B4-BE49-F238E27FC236}">
              <a16:creationId xmlns:a16="http://schemas.microsoft.com/office/drawing/2014/main" id="{FB56C1DB-C420-4437-890B-E59DD312D4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562212</xdr:colOff>
      <xdr:row>6</xdr:row>
      <xdr:rowOff>102053</xdr:rowOff>
    </xdr:from>
    <xdr:to>
      <xdr:col>25</xdr:col>
      <xdr:colOff>102053</xdr:colOff>
      <xdr:row>23</xdr:row>
      <xdr:rowOff>136071</xdr:rowOff>
    </xdr:to>
    <xdr:graphicFrame macro="">
      <xdr:nvGraphicFramePr>
        <xdr:cNvPr id="22" name="Chart 21">
          <a:extLst>
            <a:ext uri="{FF2B5EF4-FFF2-40B4-BE49-F238E27FC236}">
              <a16:creationId xmlns:a16="http://schemas.microsoft.com/office/drawing/2014/main" id="{DC005F4A-E753-4F77-AFF0-03D4C9BD44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546554</xdr:colOff>
      <xdr:row>24</xdr:row>
      <xdr:rowOff>79376</xdr:rowOff>
    </xdr:from>
    <xdr:to>
      <xdr:col>25</xdr:col>
      <xdr:colOff>113393</xdr:colOff>
      <xdr:row>38</xdr:row>
      <xdr:rowOff>56698</xdr:rowOff>
    </xdr:to>
    <xdr:graphicFrame macro="">
      <xdr:nvGraphicFramePr>
        <xdr:cNvPr id="23" name="Chart 22">
          <a:extLst>
            <a:ext uri="{FF2B5EF4-FFF2-40B4-BE49-F238E27FC236}">
              <a16:creationId xmlns:a16="http://schemas.microsoft.com/office/drawing/2014/main" id="{B860D092-EE03-4BBB-9C53-0A4BA2CB2F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364298</xdr:colOff>
      <xdr:row>28</xdr:row>
      <xdr:rowOff>11340</xdr:rowOff>
    </xdr:from>
    <xdr:to>
      <xdr:col>17</xdr:col>
      <xdr:colOff>419554</xdr:colOff>
      <xdr:row>38</xdr:row>
      <xdr:rowOff>99249</xdr:rowOff>
    </xdr:to>
    <xdr:graphicFrame macro="">
      <xdr:nvGraphicFramePr>
        <xdr:cNvPr id="24" name="Chart 23">
          <a:extLst>
            <a:ext uri="{FF2B5EF4-FFF2-40B4-BE49-F238E27FC236}">
              <a16:creationId xmlns:a16="http://schemas.microsoft.com/office/drawing/2014/main" id="{F4A0AE14-5C77-401E-ABD1-7B1A435CAE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188233</xdr:colOff>
      <xdr:row>1</xdr:row>
      <xdr:rowOff>22677</xdr:rowOff>
    </xdr:from>
    <xdr:to>
      <xdr:col>1</xdr:col>
      <xdr:colOff>333995</xdr:colOff>
      <xdr:row>4</xdr:row>
      <xdr:rowOff>11339</xdr:rowOff>
    </xdr:to>
    <xdr:pic>
      <xdr:nvPicPr>
        <xdr:cNvPr id="10" name="Picture 9">
          <a:extLst>
            <a:ext uri="{FF2B5EF4-FFF2-40B4-BE49-F238E27FC236}">
              <a16:creationId xmlns:a16="http://schemas.microsoft.com/office/drawing/2014/main" id="{5E3E8A58-7504-44E6-913A-1155DDC58BBB}"/>
            </a:ext>
          </a:extLst>
        </xdr:cNvPr>
        <xdr:cNvPicPr>
          <a:picLocks noChangeAspect="1"/>
        </xdr:cNvPicPr>
      </xdr:nvPicPr>
      <xdr:blipFill>
        <a:blip xmlns:r="http://schemas.openxmlformats.org/officeDocument/2006/relationships" r:embed="rId8" cstate="print">
          <a:clrChange>
            <a:clrFrom>
              <a:srgbClr val="F6F6F6"/>
            </a:clrFrom>
            <a:clrTo>
              <a:srgbClr val="F6F6F6">
                <a:alpha val="0"/>
              </a:srgbClr>
            </a:clrTo>
          </a:clrChange>
          <a:extLst>
            <a:ext uri="{28A0092B-C50C-407E-A947-70E740481C1C}">
              <a14:useLocalDpi xmlns:a14="http://schemas.microsoft.com/office/drawing/2010/main" val="0"/>
            </a:ext>
          </a:extLst>
        </a:blip>
        <a:stretch>
          <a:fillRect/>
        </a:stretch>
      </xdr:blipFill>
      <xdr:spPr>
        <a:xfrm>
          <a:off x="188233" y="204106"/>
          <a:ext cx="599333" cy="646340"/>
        </a:xfrm>
        <a:prstGeom prst="ellipse">
          <a:avLst/>
        </a:prstGeom>
        <a:ln w="63500" cap="rnd">
          <a:solidFill>
            <a:schemeClr val="accent4">
              <a:lumMod val="75000"/>
            </a:schemeClr>
          </a:solidFill>
        </a:ln>
        <a:effectLst>
          <a:outerShdw blurRad="381000" dist="292100" dir="5400000" sx="-80000" sy="-18000" rotWithShape="0">
            <a:srgbClr val="000000">
              <a:alpha val="22000"/>
            </a:srgbClr>
          </a:outerShdw>
        </a:effectLst>
        <a:scene3d>
          <a:camera prst="perspectiveHeroicExtremeRightFacing"/>
          <a:lightRig rig="contrasting" dir="t">
            <a:rot lat="0" lon="0" rev="3000000"/>
          </a:lightRig>
        </a:scene3d>
        <a:sp3d contourW="7620">
          <a:bevelT w="95250" h="31750"/>
          <a:contourClr>
            <a:srgbClr val="333333"/>
          </a:contourClr>
        </a:sp3d>
      </xdr:spPr>
    </xdr:pic>
    <xdr:clientData/>
  </xdr:twoCellAnchor>
  <xdr:oneCellAnchor>
    <xdr:from>
      <xdr:col>1</xdr:col>
      <xdr:colOff>222249</xdr:colOff>
      <xdr:row>0</xdr:row>
      <xdr:rowOff>1</xdr:rowOff>
    </xdr:from>
    <xdr:ext cx="1467303" cy="283482"/>
    <xdr:sp macro="" textlink="">
      <xdr:nvSpPr>
        <xdr:cNvPr id="2" name="Rectangle 1">
          <a:extLst>
            <a:ext uri="{FF2B5EF4-FFF2-40B4-BE49-F238E27FC236}">
              <a16:creationId xmlns:a16="http://schemas.microsoft.com/office/drawing/2014/main" id="{5D5EF180-228D-4279-98D3-7501A3A722B3}"/>
            </a:ext>
          </a:extLst>
        </xdr:cNvPr>
        <xdr:cNvSpPr/>
      </xdr:nvSpPr>
      <xdr:spPr>
        <a:xfrm>
          <a:off x="675820" y="1"/>
          <a:ext cx="1467303" cy="283482"/>
        </a:xfrm>
        <a:prstGeom prst="rect">
          <a:avLst/>
        </a:prstGeom>
        <a:noFill/>
      </xdr:spPr>
      <xdr:txBody>
        <a:bodyPr wrap="square" lIns="91440" tIns="45720" rIns="91440" bIns="45720">
          <a:noAutofit/>
          <a:scene3d>
            <a:camera prst="orthographicFront"/>
            <a:lightRig rig="harsh" dir="t"/>
          </a:scene3d>
          <a:sp3d extrusionH="57150" prstMaterial="matte">
            <a:bevelT w="63500" h="12700" prst="angle"/>
            <a:contourClr>
              <a:schemeClr val="bg1">
                <a:lumMod val="65000"/>
              </a:schemeClr>
            </a:contourClr>
          </a:sp3d>
        </a:bodyPr>
        <a:lstStyle/>
        <a:p>
          <a:pPr algn="ctr"/>
          <a:r>
            <a:rPr lang="en-US" sz="4800" b="1" cap="none" spc="0">
              <a:ln/>
              <a:solidFill>
                <a:schemeClr val="accent4">
                  <a:lumMod val="75000"/>
                </a:schemeClr>
              </a:solidFill>
              <a:effectLst/>
            </a:rPr>
            <a:t>nlineIST</a:t>
          </a:r>
        </a:p>
      </xdr:txBody>
    </xdr:sp>
    <xdr:clientData/>
  </xdr:oneCellAnchor>
  <xdr:oneCellAnchor>
    <xdr:from>
      <xdr:col>1</xdr:col>
      <xdr:colOff>238128</xdr:colOff>
      <xdr:row>2</xdr:row>
      <xdr:rowOff>79377</xdr:rowOff>
    </xdr:from>
    <xdr:ext cx="2392590" cy="426355"/>
    <xdr:sp macro="" textlink="">
      <xdr:nvSpPr>
        <xdr:cNvPr id="3" name="Rectangle 2">
          <a:extLst>
            <a:ext uri="{FF2B5EF4-FFF2-40B4-BE49-F238E27FC236}">
              <a16:creationId xmlns:a16="http://schemas.microsoft.com/office/drawing/2014/main" id="{93EA591F-DF6F-429C-8F1F-DB0607DF8FDC}"/>
            </a:ext>
          </a:extLst>
        </xdr:cNvPr>
        <xdr:cNvSpPr/>
      </xdr:nvSpPr>
      <xdr:spPr>
        <a:xfrm>
          <a:off x="691699" y="464913"/>
          <a:ext cx="2392590" cy="426355"/>
        </a:xfrm>
        <a:prstGeom prst="rect">
          <a:avLst/>
        </a:prstGeom>
        <a:noFill/>
      </xdr:spPr>
      <xdr:txBody>
        <a:bodyPr wrap="none" lIns="91440" tIns="45720" rIns="91440" bIns="45720">
          <a:noAutofit/>
          <a:scene3d>
            <a:camera prst="orthographicFront"/>
            <a:lightRig rig="soft" dir="t">
              <a:rot lat="0" lon="0" rev="15600000"/>
            </a:lightRig>
          </a:scene3d>
          <a:sp3d extrusionH="57150" prstMaterial="softEdge">
            <a:bevelT w="25400" h="38100"/>
          </a:sp3d>
        </a:bodyPr>
        <a:lstStyle/>
        <a:p>
          <a:pPr algn="ctr"/>
          <a:r>
            <a:rPr lang="en-US" sz="1600" b="1" cap="none" spc="0">
              <a:ln/>
              <a:solidFill>
                <a:schemeClr val="accent4"/>
              </a:solidFill>
              <a:effectLst/>
              <a:latin typeface="Arial Black" panose="020B0A04020102020204" pitchFamily="34" charset="0"/>
            </a:rPr>
            <a:t>E-commerce</a:t>
          </a:r>
          <a:r>
            <a:rPr lang="en-US" sz="2400" b="1" cap="none" spc="0">
              <a:ln/>
              <a:solidFill>
                <a:schemeClr val="accent4"/>
              </a:solidFill>
              <a:effectLst/>
              <a:latin typeface="Arial Black" panose="020B0A04020102020204" pitchFamily="34" charset="0"/>
            </a:rPr>
            <a:t> </a:t>
          </a:r>
          <a:r>
            <a:rPr lang="en-US" sz="1600" b="1" cap="none" spc="0">
              <a:ln/>
              <a:solidFill>
                <a:schemeClr val="accent4"/>
              </a:solidFill>
              <a:effectLst/>
              <a:latin typeface="Arial Black" panose="020B0A04020102020204" pitchFamily="34" charset="0"/>
            </a:rPr>
            <a:t>Co</a:t>
          </a:r>
          <a:r>
            <a:rPr lang="en-US" sz="2400" b="1" cap="none" spc="0">
              <a:ln/>
              <a:solidFill>
                <a:schemeClr val="accent4"/>
              </a:solidFill>
              <a:effectLst/>
              <a:latin typeface="Arial Black" panose="020B0A04020102020204" pitchFamily="34" charset="0"/>
            </a:rPr>
            <a:t>.</a:t>
          </a:r>
        </a:p>
      </xdr:txBody>
    </xdr:sp>
    <xdr:clientData/>
  </xdr:oneCellAnchor>
  <xdr:oneCellAnchor>
    <xdr:from>
      <xdr:col>7</xdr:col>
      <xdr:colOff>81629</xdr:colOff>
      <xdr:row>1</xdr:row>
      <xdr:rowOff>34016</xdr:rowOff>
    </xdr:from>
    <xdr:ext cx="13049264" cy="816429"/>
    <xdr:sp macro="" textlink="">
      <xdr:nvSpPr>
        <xdr:cNvPr id="4" name="Rectangle 3">
          <a:extLst>
            <a:ext uri="{FF2B5EF4-FFF2-40B4-BE49-F238E27FC236}">
              <a16:creationId xmlns:a16="http://schemas.microsoft.com/office/drawing/2014/main" id="{ADACEF3A-E9BE-494D-8C2B-1029D48097E8}"/>
            </a:ext>
          </a:extLst>
        </xdr:cNvPr>
        <xdr:cNvSpPr/>
      </xdr:nvSpPr>
      <xdr:spPr>
        <a:xfrm>
          <a:off x="4209129" y="215445"/>
          <a:ext cx="13049264" cy="816429"/>
        </a:xfrm>
        <a:prstGeom prst="rect">
          <a:avLst/>
        </a:prstGeom>
        <a:noFill/>
        <a:effectLst>
          <a:outerShdw blurRad="50800" dist="38100" algn="l" rotWithShape="0">
            <a:prstClr val="black">
              <a:alpha val="40000"/>
            </a:prstClr>
          </a:outerShdw>
        </a:effectLst>
      </xdr:spPr>
      <xdr:txBody>
        <a:bodyPr wrap="none" lIns="91440" tIns="45720" rIns="91440" bIns="45720">
          <a:noAutofit/>
          <a:scene3d>
            <a:camera prst="orthographicFront"/>
            <a:lightRig rig="soft" dir="t">
              <a:rot lat="0" lon="0" rev="15600000"/>
            </a:lightRig>
          </a:scene3d>
          <a:sp3d extrusionH="57150" prstMaterial="softEdge">
            <a:bevelT w="25400" h="38100"/>
          </a:sp3d>
        </a:bodyPr>
        <a:lstStyle/>
        <a:p>
          <a:pPr algn="ctr"/>
          <a:r>
            <a:rPr lang="en-US" sz="4400" b="1" cap="none" spc="0">
              <a:ln/>
              <a:solidFill>
                <a:schemeClr val="accent4"/>
              </a:solidFill>
              <a:effectLst/>
            </a:rPr>
            <a:t>Online</a:t>
          </a:r>
          <a:r>
            <a:rPr lang="en-US" sz="4400" b="1" cap="none" spc="0" baseline="0">
              <a:ln/>
              <a:solidFill>
                <a:schemeClr val="accent4"/>
              </a:solidFill>
              <a:effectLst/>
            </a:rPr>
            <a:t> Store </a:t>
          </a:r>
          <a:r>
            <a:rPr lang="en-US" sz="4400" b="1" cap="none" spc="0">
              <a:ln/>
              <a:solidFill>
                <a:schemeClr val="accent4"/>
              </a:solidFill>
              <a:effectLst/>
            </a:rPr>
            <a:t>Analysis</a:t>
          </a:r>
        </a:p>
      </xdr:txBody>
    </xdr:sp>
    <xdr:clientData/>
  </xdr:oneCellAnchor>
  <xdr:oneCellAnchor>
    <xdr:from>
      <xdr:col>21</xdr:col>
      <xdr:colOff>72571</xdr:colOff>
      <xdr:row>2</xdr:row>
      <xdr:rowOff>36286</xdr:rowOff>
    </xdr:from>
    <xdr:ext cx="1823356" cy="399142"/>
    <xdr:sp macro="" textlink="">
      <xdr:nvSpPr>
        <xdr:cNvPr id="6" name="Rectangle 5">
          <a:extLst>
            <a:ext uri="{FF2B5EF4-FFF2-40B4-BE49-F238E27FC236}">
              <a16:creationId xmlns:a16="http://schemas.microsoft.com/office/drawing/2014/main" id="{0B445A62-6F1E-4835-98BB-E4075473752A}"/>
            </a:ext>
          </a:extLst>
        </xdr:cNvPr>
        <xdr:cNvSpPr/>
      </xdr:nvSpPr>
      <xdr:spPr>
        <a:xfrm>
          <a:off x="12681857" y="426357"/>
          <a:ext cx="1823356" cy="399142"/>
        </a:xfrm>
        <a:prstGeom prst="rect">
          <a:avLst/>
        </a:prstGeom>
        <a:noFill/>
        <a:effectLst>
          <a:glow rad="63500">
            <a:schemeClr val="accent2">
              <a:satMod val="175000"/>
              <a:alpha val="40000"/>
            </a:schemeClr>
          </a:glow>
        </a:effectLst>
      </xdr:spPr>
      <xdr:txBody>
        <a:bodyPr wrap="none" lIns="91440" tIns="45720" rIns="91440" bIns="45720">
          <a:noAutofit/>
        </a:bodyPr>
        <a:lstStyle/>
        <a:p>
          <a:pPr algn="ctr"/>
          <a:endParaRPr lang="en-US" sz="2800" b="0" cap="none" spc="0">
            <a:ln w="0"/>
            <a:gradFill>
              <a:gsLst>
                <a:gs pos="0">
                  <a:schemeClr val="accent5">
                    <a:lumMod val="50000"/>
                  </a:schemeClr>
                </a:gs>
                <a:gs pos="50000">
                  <a:schemeClr val="accent5"/>
                </a:gs>
                <a:gs pos="100000">
                  <a:schemeClr val="accent5">
                    <a:lumMod val="60000"/>
                    <a:lumOff val="40000"/>
                  </a:schemeClr>
                </a:gs>
              </a:gsLst>
              <a:lin ang="5400000"/>
            </a:gradFill>
            <a:effectLst>
              <a:reflection blurRad="6350" stA="53000" endA="300" endPos="35500" dir="5400000" sy="-90000" algn="bl" rotWithShape="0"/>
            </a:effectLst>
          </a:endParaRPr>
        </a:p>
      </xdr:txBody>
    </xdr:sp>
    <xdr:clientData/>
  </xdr:oneCellAnchor>
  <xdr:twoCellAnchor>
    <xdr:from>
      <xdr:col>0</xdr:col>
      <xdr:colOff>0</xdr:colOff>
      <xdr:row>5</xdr:row>
      <xdr:rowOff>118390</xdr:rowOff>
    </xdr:from>
    <xdr:to>
      <xdr:col>4</xdr:col>
      <xdr:colOff>441271</xdr:colOff>
      <xdr:row>13</xdr:row>
      <xdr:rowOff>105833</xdr:rowOff>
    </xdr:to>
    <xdr:sp macro="" textlink="">
      <xdr:nvSpPr>
        <xdr:cNvPr id="7" name="TextBox 6">
          <a:extLst>
            <a:ext uri="{FF2B5EF4-FFF2-40B4-BE49-F238E27FC236}">
              <a16:creationId xmlns:a16="http://schemas.microsoft.com/office/drawing/2014/main" id="{22621392-29F8-4933-BE99-3013BC85FB1D}"/>
            </a:ext>
          </a:extLst>
        </xdr:cNvPr>
        <xdr:cNvSpPr txBox="1"/>
      </xdr:nvSpPr>
      <xdr:spPr>
        <a:xfrm>
          <a:off x="0" y="1176723"/>
          <a:ext cx="2734327" cy="1492629"/>
        </a:xfrm>
        <a:prstGeom prst="rect">
          <a:avLst/>
        </a:prstGeom>
        <a:solidFill>
          <a:schemeClr val="tx1">
            <a:lumMod val="85000"/>
            <a:lumOff val="15000"/>
          </a:schemeClr>
        </a:solidFill>
        <a:ln>
          <a:solidFill>
            <a:srgbClr val="F07F31"/>
          </a:solidFill>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pPr algn="l"/>
          <a:r>
            <a:rPr lang="en-IN" sz="1800">
              <a:solidFill>
                <a:schemeClr val="bg1"/>
              </a:solidFill>
              <a:latin typeface="Arial Black" panose="020B0A04020102020204" pitchFamily="34" charset="0"/>
            </a:rPr>
            <a:t>T</a:t>
          </a:r>
          <a:r>
            <a:rPr lang="en-IN" sz="1800">
              <a:solidFill>
                <a:schemeClr val="bg1"/>
              </a:solidFill>
              <a:latin typeface="Arial Black" panose="020B0A04020102020204" pitchFamily="34" charset="0"/>
              <a:ea typeface="+mn-ea"/>
              <a:cs typeface="+mn-cs"/>
            </a:rPr>
            <a:t>o</a:t>
          </a:r>
          <a:r>
            <a:rPr lang="en-IN" sz="1800">
              <a:solidFill>
                <a:schemeClr val="bg1"/>
              </a:solidFill>
              <a:latin typeface="Arial Black" panose="020B0A04020102020204" pitchFamily="34" charset="0"/>
            </a:rPr>
            <a:t>tal Payments ($)</a:t>
          </a:r>
        </a:p>
      </xdr:txBody>
    </xdr:sp>
    <xdr:clientData/>
  </xdr:twoCellAnchor>
  <xdr:twoCellAnchor>
    <xdr:from>
      <xdr:col>0</xdr:col>
      <xdr:colOff>0</xdr:colOff>
      <xdr:row>7</xdr:row>
      <xdr:rowOff>153121</xdr:rowOff>
    </xdr:from>
    <xdr:to>
      <xdr:col>3</xdr:col>
      <xdr:colOff>577463</xdr:colOff>
      <xdr:row>9</xdr:row>
      <xdr:rowOff>169450</xdr:rowOff>
    </xdr:to>
    <xdr:sp macro="" textlink="'KPI 1'!F2">
      <xdr:nvSpPr>
        <xdr:cNvPr id="29" name="Flowchart: Process 28">
          <a:extLst>
            <a:ext uri="{FF2B5EF4-FFF2-40B4-BE49-F238E27FC236}">
              <a16:creationId xmlns:a16="http://schemas.microsoft.com/office/drawing/2014/main" id="{811096BF-A476-4376-BE0A-1684234CA1D1}"/>
            </a:ext>
          </a:extLst>
        </xdr:cNvPr>
        <xdr:cNvSpPr/>
      </xdr:nvSpPr>
      <xdr:spPr>
        <a:xfrm>
          <a:off x="0" y="1587751"/>
          <a:ext cx="2259037" cy="392625"/>
        </a:xfrm>
        <a:prstGeom prst="flowChartProcess">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marL="0" indent="0" algn="l"/>
          <a:fld id="{A056603E-4C4F-44F1-8EF3-32E8170AFE75}" type="TxLink">
            <a:rPr lang="en-US" sz="2400" b="1" i="0" u="none" strike="noStrike">
              <a:solidFill>
                <a:schemeClr val="accent4">
                  <a:lumMod val="60000"/>
                  <a:lumOff val="40000"/>
                </a:schemeClr>
              </a:solidFill>
              <a:latin typeface="Calibri"/>
              <a:ea typeface="Calibri"/>
              <a:cs typeface="Calibri"/>
            </a:rPr>
            <a:pPr marL="0" indent="0" algn="l"/>
            <a:t>16.01 M</a:t>
          </a:fld>
          <a:endParaRPr lang="en-US" sz="2400" b="1" i="0" u="none" strike="noStrike">
            <a:solidFill>
              <a:schemeClr val="accent4">
                <a:lumMod val="60000"/>
                <a:lumOff val="40000"/>
              </a:schemeClr>
            </a:solidFill>
            <a:latin typeface="Calibri"/>
            <a:ea typeface="Calibri"/>
            <a:cs typeface="Calibri"/>
          </a:endParaRPr>
        </a:p>
      </xdr:txBody>
    </xdr:sp>
    <xdr:clientData/>
  </xdr:twoCellAnchor>
  <xdr:twoCellAnchor>
    <xdr:from>
      <xdr:col>0</xdr:col>
      <xdr:colOff>0</xdr:colOff>
      <xdr:row>13</xdr:row>
      <xdr:rowOff>118391</xdr:rowOff>
    </xdr:from>
    <xdr:to>
      <xdr:col>4</xdr:col>
      <xdr:colOff>441271</xdr:colOff>
      <xdr:row>21</xdr:row>
      <xdr:rowOff>164629</xdr:rowOff>
    </xdr:to>
    <xdr:sp macro="" textlink="">
      <xdr:nvSpPr>
        <xdr:cNvPr id="8" name="TextBox 7">
          <a:extLst>
            <a:ext uri="{FF2B5EF4-FFF2-40B4-BE49-F238E27FC236}">
              <a16:creationId xmlns:a16="http://schemas.microsoft.com/office/drawing/2014/main" id="{7D53F7BD-3BE0-4D03-A336-A63BE8EF2605}"/>
            </a:ext>
          </a:extLst>
        </xdr:cNvPr>
        <xdr:cNvSpPr txBox="1"/>
      </xdr:nvSpPr>
      <xdr:spPr>
        <a:xfrm>
          <a:off x="0" y="2681910"/>
          <a:ext cx="2734327" cy="1551423"/>
        </a:xfrm>
        <a:prstGeom prst="rect">
          <a:avLst/>
        </a:prstGeom>
        <a:solidFill>
          <a:schemeClr val="tx1">
            <a:lumMod val="85000"/>
            <a:lumOff val="15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pPr marL="0" indent="0" algn="l"/>
          <a:r>
            <a:rPr lang="en-IN" sz="1800" baseline="0">
              <a:solidFill>
                <a:schemeClr val="bg1"/>
              </a:solidFill>
              <a:latin typeface="Arial Black" panose="020B0A04020102020204" pitchFamily="34" charset="0"/>
              <a:ea typeface="+mn-ea"/>
              <a:cs typeface="+mn-cs"/>
            </a:rPr>
            <a:t>Top Payments ($)</a:t>
          </a:r>
        </a:p>
        <a:p>
          <a:pPr marL="0" indent="0" algn="l"/>
          <a:r>
            <a:rPr lang="en-IN" sz="1200" baseline="0">
              <a:solidFill>
                <a:schemeClr val="bg1"/>
              </a:solidFill>
              <a:latin typeface="Arial Black" panose="020B0A04020102020204" pitchFamily="34" charset="0"/>
              <a:ea typeface="+mn-ea"/>
              <a:cs typeface="+mn-cs"/>
            </a:rPr>
            <a:t>via Credit Card</a:t>
          </a:r>
          <a:endParaRPr lang="en-IN" sz="1800" baseline="0">
            <a:solidFill>
              <a:schemeClr val="bg1"/>
            </a:solidFill>
            <a:latin typeface="Arial Black" panose="020B0A04020102020204" pitchFamily="34" charset="0"/>
            <a:ea typeface="+mn-ea"/>
            <a:cs typeface="+mn-cs"/>
          </a:endParaRPr>
        </a:p>
        <a:p>
          <a:pPr marL="0" indent="0" algn="l"/>
          <a:r>
            <a:rPr lang="en-IN" sz="1400">
              <a:solidFill>
                <a:schemeClr val="bg1"/>
              </a:solidFill>
              <a:latin typeface="Arial Black" panose="020B0A04020102020204" pitchFamily="34" charset="0"/>
              <a:ea typeface="+mn-ea"/>
              <a:cs typeface="+mn-cs"/>
            </a:rPr>
            <a:t>a</a:t>
          </a:r>
        </a:p>
        <a:p>
          <a:pPr marL="0" indent="0" algn="l"/>
          <a:endParaRPr lang="en-IN" sz="1800" baseline="0">
            <a:solidFill>
              <a:schemeClr val="bg1"/>
            </a:solidFill>
            <a:latin typeface="Arial Black" panose="020B0A04020102020204" pitchFamily="34" charset="0"/>
            <a:ea typeface="+mn-ea"/>
            <a:cs typeface="+mn-cs"/>
          </a:endParaRPr>
        </a:p>
        <a:p>
          <a:pPr marL="0" indent="0" algn="l"/>
          <a:endParaRPr lang="en-IN" sz="1800" baseline="0">
            <a:solidFill>
              <a:schemeClr val="bg1"/>
            </a:solidFill>
            <a:latin typeface="Arial Black" panose="020B0A04020102020204" pitchFamily="34" charset="0"/>
            <a:ea typeface="+mn-ea"/>
            <a:cs typeface="+mn-cs"/>
          </a:endParaRPr>
        </a:p>
      </xdr:txBody>
    </xdr:sp>
    <xdr:clientData/>
  </xdr:twoCellAnchor>
  <xdr:twoCellAnchor>
    <xdr:from>
      <xdr:col>0</xdr:col>
      <xdr:colOff>0</xdr:colOff>
      <xdr:row>16</xdr:row>
      <xdr:rowOff>179806</xdr:rowOff>
    </xdr:from>
    <xdr:to>
      <xdr:col>4</xdr:col>
      <xdr:colOff>328839</xdr:colOff>
      <xdr:row>19</xdr:row>
      <xdr:rowOff>142670</xdr:rowOff>
    </xdr:to>
    <xdr:sp macro="" textlink="'KPI 1'!F8">
      <xdr:nvSpPr>
        <xdr:cNvPr id="34" name="Flowchart: Process 33">
          <a:extLst>
            <a:ext uri="{FF2B5EF4-FFF2-40B4-BE49-F238E27FC236}">
              <a16:creationId xmlns:a16="http://schemas.microsoft.com/office/drawing/2014/main" id="{40220B66-4E31-4F5D-A590-BF1F80E68A11}"/>
            </a:ext>
          </a:extLst>
        </xdr:cNvPr>
        <xdr:cNvSpPr/>
      </xdr:nvSpPr>
      <xdr:spPr>
        <a:xfrm>
          <a:off x="0" y="3307769"/>
          <a:ext cx="2621895" cy="527308"/>
        </a:xfrm>
        <a:prstGeom prst="flowChartProcess">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87975875-1510-4AE0-8DC5-654BB1DB61E6}" type="TxLink">
            <a:rPr lang="en-US" sz="2400" b="1" i="0" u="none" strike="noStrike">
              <a:solidFill>
                <a:schemeClr val="accent4">
                  <a:lumMod val="60000"/>
                  <a:lumOff val="40000"/>
                </a:schemeClr>
              </a:solidFill>
              <a:latin typeface="Calibri"/>
              <a:ea typeface="Calibri"/>
              <a:cs typeface="Calibri"/>
            </a:rPr>
            <a:pPr algn="l"/>
            <a:t>12.54 M</a:t>
          </a:fld>
          <a:endParaRPr lang="en-US" sz="2400" b="1" i="0" u="none" strike="noStrike">
            <a:solidFill>
              <a:schemeClr val="accent4">
                <a:lumMod val="60000"/>
                <a:lumOff val="40000"/>
              </a:schemeClr>
            </a:solidFill>
            <a:latin typeface="Calibri"/>
            <a:ea typeface="Calibri"/>
            <a:cs typeface="Calibri"/>
          </a:endParaRPr>
        </a:p>
      </xdr:txBody>
    </xdr:sp>
    <xdr:clientData/>
  </xdr:twoCellAnchor>
  <xdr:twoCellAnchor>
    <xdr:from>
      <xdr:col>0</xdr:col>
      <xdr:colOff>0</xdr:colOff>
      <xdr:row>21</xdr:row>
      <xdr:rowOff>164629</xdr:rowOff>
    </xdr:from>
    <xdr:to>
      <xdr:col>4</xdr:col>
      <xdr:colOff>441272</xdr:colOff>
      <xdr:row>29</xdr:row>
      <xdr:rowOff>164630</xdr:rowOff>
    </xdr:to>
    <xdr:sp macro="" textlink="">
      <xdr:nvSpPr>
        <xdr:cNvPr id="11" name="TextBox 10">
          <a:extLst>
            <a:ext uri="{FF2B5EF4-FFF2-40B4-BE49-F238E27FC236}">
              <a16:creationId xmlns:a16="http://schemas.microsoft.com/office/drawing/2014/main" id="{D41D6526-BFAC-41D1-98C8-7008379321F8}"/>
            </a:ext>
          </a:extLst>
        </xdr:cNvPr>
        <xdr:cNvSpPr txBox="1"/>
      </xdr:nvSpPr>
      <xdr:spPr>
        <a:xfrm>
          <a:off x="0" y="4233333"/>
          <a:ext cx="2734328" cy="1505186"/>
        </a:xfrm>
        <a:prstGeom prst="rect">
          <a:avLst/>
        </a:prstGeom>
        <a:solidFill>
          <a:schemeClr val="tx1">
            <a:lumMod val="85000"/>
            <a:lumOff val="15000"/>
          </a:schemeClr>
        </a:solidFill>
        <a:ln>
          <a:solidFill>
            <a:srgbClr val="F07F31"/>
          </a:solidFill>
        </a:ln>
        <a:effectLst>
          <a:innerShdw blurRad="114300">
            <a:prstClr val="black"/>
          </a:innerShdw>
        </a:effectLst>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pPr algn="l"/>
          <a:r>
            <a:rPr lang="en-IN" sz="1750">
              <a:solidFill>
                <a:schemeClr val="bg1"/>
              </a:solidFill>
              <a:latin typeface="Arial Black" panose="020B0A04020102020204" pitchFamily="34" charset="0"/>
              <a:ea typeface="+mn-ea"/>
              <a:cs typeface="+mn-cs"/>
            </a:rPr>
            <a:t>Daily Deliverys (Avg)</a:t>
          </a:r>
          <a:endParaRPr lang="en-IN" sz="1750" baseline="0">
            <a:solidFill>
              <a:schemeClr val="bg1"/>
            </a:solidFill>
            <a:latin typeface="Arial Black" panose="020B0A04020102020204" pitchFamily="34" charset="0"/>
            <a:ea typeface="+mn-ea"/>
            <a:cs typeface="+mn-cs"/>
          </a:endParaRPr>
        </a:p>
      </xdr:txBody>
    </xdr:sp>
    <xdr:clientData/>
  </xdr:twoCellAnchor>
  <xdr:twoCellAnchor>
    <xdr:from>
      <xdr:col>0</xdr:col>
      <xdr:colOff>0</xdr:colOff>
      <xdr:row>23</xdr:row>
      <xdr:rowOff>138590</xdr:rowOff>
    </xdr:from>
    <xdr:to>
      <xdr:col>4</xdr:col>
      <xdr:colOff>404756</xdr:colOff>
      <xdr:row>26</xdr:row>
      <xdr:rowOff>174724</xdr:rowOff>
    </xdr:to>
    <xdr:sp macro="" textlink="'KPI 1'!D39">
      <xdr:nvSpPr>
        <xdr:cNvPr id="36" name="Flowchart: Process 35">
          <a:extLst>
            <a:ext uri="{FF2B5EF4-FFF2-40B4-BE49-F238E27FC236}">
              <a16:creationId xmlns:a16="http://schemas.microsoft.com/office/drawing/2014/main" id="{D64BE655-A1CE-44D8-B00D-865FA0FEC4C8}"/>
            </a:ext>
          </a:extLst>
        </xdr:cNvPr>
        <xdr:cNvSpPr/>
      </xdr:nvSpPr>
      <xdr:spPr>
        <a:xfrm>
          <a:off x="0" y="4583590"/>
          <a:ext cx="2697812" cy="600578"/>
        </a:xfrm>
        <a:prstGeom prst="flowChartProcess">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2DA8A9C5-0E46-4836-A069-E238121752D6}" type="TxLink">
            <a:rPr lang="en-US" sz="2400" b="1" i="0" u="none" strike="noStrike">
              <a:solidFill>
                <a:schemeClr val="accent4">
                  <a:lumMod val="60000"/>
                  <a:lumOff val="40000"/>
                </a:schemeClr>
              </a:solidFill>
              <a:latin typeface="Calibri"/>
              <a:ea typeface="Calibri"/>
              <a:cs typeface="Calibri"/>
            </a:rPr>
            <a:pPr marL="0" indent="0" algn="l"/>
            <a:t>21</a:t>
          </a:fld>
          <a:endParaRPr lang="en-US" sz="2400" b="1" i="0" u="none" strike="noStrike">
            <a:solidFill>
              <a:schemeClr val="accent4">
                <a:lumMod val="60000"/>
                <a:lumOff val="40000"/>
              </a:schemeClr>
            </a:solidFill>
            <a:latin typeface="Calibri"/>
            <a:ea typeface="Calibri"/>
            <a:cs typeface="Calibri"/>
          </a:endParaRPr>
        </a:p>
      </xdr:txBody>
    </xdr:sp>
    <xdr:clientData/>
  </xdr:twoCellAnchor>
  <xdr:twoCellAnchor>
    <xdr:from>
      <xdr:col>0</xdr:col>
      <xdr:colOff>10763</xdr:colOff>
      <xdr:row>29</xdr:row>
      <xdr:rowOff>176388</xdr:rowOff>
    </xdr:from>
    <xdr:to>
      <xdr:col>4</xdr:col>
      <xdr:colOff>442232</xdr:colOff>
      <xdr:row>38</xdr:row>
      <xdr:rowOff>53814</xdr:rowOff>
    </xdr:to>
    <xdr:sp macro="" textlink="">
      <xdr:nvSpPr>
        <xdr:cNvPr id="12" name="TextBox 11">
          <a:extLst>
            <a:ext uri="{FF2B5EF4-FFF2-40B4-BE49-F238E27FC236}">
              <a16:creationId xmlns:a16="http://schemas.microsoft.com/office/drawing/2014/main" id="{B7ADF2BB-725C-4485-A328-02F49D22940D}"/>
            </a:ext>
          </a:extLst>
        </xdr:cNvPr>
        <xdr:cNvSpPr txBox="1"/>
      </xdr:nvSpPr>
      <xdr:spPr>
        <a:xfrm>
          <a:off x="10763" y="5750277"/>
          <a:ext cx="2724525" cy="1570759"/>
        </a:xfrm>
        <a:prstGeom prst="rect">
          <a:avLst/>
        </a:prstGeom>
        <a:solidFill>
          <a:schemeClr val="tx1">
            <a:lumMod val="85000"/>
            <a:lumOff val="15000"/>
          </a:schemeClr>
        </a:solidFill>
        <a:ln>
          <a:noFill/>
        </a:ln>
        <a:effectLst>
          <a:innerShdw blurRad="114300">
            <a:prstClr val="black"/>
          </a:innerShdw>
        </a:effectLst>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pPr algn="l"/>
          <a:r>
            <a:rPr lang="en-IN" sz="1800">
              <a:solidFill>
                <a:schemeClr val="bg1"/>
              </a:solidFill>
              <a:latin typeface="Arial Black" panose="020B0A04020102020204" pitchFamily="34" charset="0"/>
            </a:rPr>
            <a:t>Payment Modes</a:t>
          </a:r>
        </a:p>
      </xdr:txBody>
    </xdr:sp>
    <xdr:clientData/>
  </xdr:twoCellAnchor>
  <xdr:twoCellAnchor>
    <xdr:from>
      <xdr:col>0</xdr:col>
      <xdr:colOff>0</xdr:colOff>
      <xdr:row>31</xdr:row>
      <xdr:rowOff>134811</xdr:rowOff>
    </xdr:from>
    <xdr:to>
      <xdr:col>2</xdr:col>
      <xdr:colOff>549745</xdr:colOff>
      <xdr:row>34</xdr:row>
      <xdr:rowOff>123472</xdr:rowOff>
    </xdr:to>
    <xdr:sp macro="" textlink="'KPI 1'!F5">
      <xdr:nvSpPr>
        <xdr:cNvPr id="38" name="Flowchart: Process 37">
          <a:extLst>
            <a:ext uri="{FF2B5EF4-FFF2-40B4-BE49-F238E27FC236}">
              <a16:creationId xmlns:a16="http://schemas.microsoft.com/office/drawing/2014/main" id="{1C5D9BC3-62C9-41EF-94F3-6F6C15027396}"/>
            </a:ext>
          </a:extLst>
        </xdr:cNvPr>
        <xdr:cNvSpPr/>
      </xdr:nvSpPr>
      <xdr:spPr>
        <a:xfrm>
          <a:off x="0" y="6084996"/>
          <a:ext cx="1619838" cy="553106"/>
        </a:xfrm>
        <a:prstGeom prst="flowChartProcess">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l"/>
          <a:fld id="{AACCCE77-06B8-4AB4-9745-EA788E83C20D}" type="TxLink">
            <a:rPr lang="en-US" sz="2800" b="0" i="0" u="none" strike="noStrike">
              <a:solidFill>
                <a:schemeClr val="accent4">
                  <a:lumMod val="60000"/>
                  <a:lumOff val="40000"/>
                </a:schemeClr>
              </a:solidFill>
              <a:latin typeface="Calibri"/>
              <a:ea typeface="Calibri"/>
              <a:cs typeface="Calibri"/>
            </a:rPr>
            <a:pPr algn="l"/>
            <a:t>5</a:t>
          </a:fld>
          <a:endParaRPr lang="en-IN" sz="2800">
            <a:solidFill>
              <a:schemeClr val="accent4">
                <a:lumMod val="60000"/>
                <a:lumOff val="40000"/>
              </a:schemeClr>
            </a:solidFill>
          </a:endParaRPr>
        </a:p>
      </xdr:txBody>
    </xdr:sp>
    <xdr:clientData/>
  </xdr:twoCellAnchor>
  <xdr:twoCellAnchor editAs="oneCell">
    <xdr:from>
      <xdr:col>25</xdr:col>
      <xdr:colOff>238123</xdr:colOff>
      <xdr:row>11</xdr:row>
      <xdr:rowOff>170090</xdr:rowOff>
    </xdr:from>
    <xdr:to>
      <xdr:col>30</xdr:col>
      <xdr:colOff>45357</xdr:colOff>
      <xdr:row>21</xdr:row>
      <xdr:rowOff>79375</xdr:rowOff>
    </xdr:to>
    <mc:AlternateContent xmlns:mc="http://schemas.openxmlformats.org/markup-compatibility/2006" xmlns:a14="http://schemas.microsoft.com/office/drawing/2010/main">
      <mc:Choice Requires="a14">
        <xdr:graphicFrame macro="">
          <xdr:nvGraphicFramePr>
            <xdr:cNvPr id="45" name="payment_type 1">
              <a:extLst>
                <a:ext uri="{FF2B5EF4-FFF2-40B4-BE49-F238E27FC236}">
                  <a16:creationId xmlns:a16="http://schemas.microsoft.com/office/drawing/2014/main" id="{04593D51-5704-44A5-BCF0-429D6AD9BFF0}"/>
                </a:ext>
              </a:extLst>
            </xdr:cNvPr>
            <xdr:cNvGraphicFramePr/>
          </xdr:nvGraphicFramePr>
          <xdr:xfrm>
            <a:off x="0" y="0"/>
            <a:ext cx="0" cy="0"/>
          </xdr:xfrm>
          <a:graphic>
            <a:graphicData uri="http://schemas.microsoft.com/office/drawing/2010/slicer">
              <sle:slicer xmlns:sle="http://schemas.microsoft.com/office/drawing/2010/slicer" name="payment_type 1"/>
            </a:graphicData>
          </a:graphic>
        </xdr:graphicFrame>
      </mc:Choice>
      <mc:Fallback xmlns="">
        <xdr:sp macro="" textlink="">
          <xdr:nvSpPr>
            <xdr:cNvPr id="0" name=""/>
            <xdr:cNvSpPr>
              <a:spLocks noTextEdit="1"/>
            </xdr:cNvSpPr>
          </xdr:nvSpPr>
          <xdr:spPr>
            <a:xfrm>
              <a:off x="15387409" y="2267858"/>
              <a:ext cx="2868841" cy="17081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4</xdr:row>
      <xdr:rowOff>136073</xdr:rowOff>
    </xdr:from>
    <xdr:to>
      <xdr:col>34</xdr:col>
      <xdr:colOff>589642</xdr:colOff>
      <xdr:row>5</xdr:row>
      <xdr:rowOff>136072</xdr:rowOff>
    </xdr:to>
    <xdr:sp macro="" textlink="">
      <xdr:nvSpPr>
        <xdr:cNvPr id="5" name="TextBox 4">
          <a:extLst>
            <a:ext uri="{FF2B5EF4-FFF2-40B4-BE49-F238E27FC236}">
              <a16:creationId xmlns:a16="http://schemas.microsoft.com/office/drawing/2014/main" id="{408515BE-4535-4AC6-9EB4-58C14FFDFCD1}"/>
            </a:ext>
          </a:extLst>
        </xdr:cNvPr>
        <xdr:cNvSpPr txBox="1"/>
      </xdr:nvSpPr>
      <xdr:spPr>
        <a:xfrm>
          <a:off x="0" y="975180"/>
          <a:ext cx="21249821" cy="204106"/>
        </a:xfrm>
        <a:prstGeom prst="rect">
          <a:avLst/>
        </a:prstGeom>
        <a:solidFill>
          <a:schemeClr val="tx1"/>
        </a:solidFill>
        <a:ln w="9525" cmpd="sng">
          <a:solidFill>
            <a:schemeClr val="tx1">
              <a:lumMod val="85000"/>
              <a:lumOff val="1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ln>
              <a:solidFill>
                <a:schemeClr val="tx1"/>
              </a:solidFill>
            </a:ln>
          </a:endParaRPr>
        </a:p>
      </xdr:txBody>
    </xdr:sp>
    <xdr:clientData/>
  </xdr:twoCellAnchor>
  <xdr:twoCellAnchor editAs="oneCell">
    <xdr:from>
      <xdr:col>25</xdr:col>
      <xdr:colOff>215446</xdr:colOff>
      <xdr:row>6</xdr:row>
      <xdr:rowOff>113393</xdr:rowOff>
    </xdr:from>
    <xdr:to>
      <xdr:col>30</xdr:col>
      <xdr:colOff>11340</xdr:colOff>
      <xdr:row>11</xdr:row>
      <xdr:rowOff>102053</xdr:rowOff>
    </xdr:to>
    <mc:AlternateContent xmlns:mc="http://schemas.openxmlformats.org/markup-compatibility/2006" xmlns:a14="http://schemas.microsoft.com/office/drawing/2010/main">
      <mc:Choice Requires="a14">
        <xdr:graphicFrame macro="">
          <xdr:nvGraphicFramePr>
            <xdr:cNvPr id="32" name="w/w 2">
              <a:extLst>
                <a:ext uri="{FF2B5EF4-FFF2-40B4-BE49-F238E27FC236}">
                  <a16:creationId xmlns:a16="http://schemas.microsoft.com/office/drawing/2014/main" id="{18358361-09A8-46CC-8508-BD8CBFF4B3A0}"/>
                </a:ext>
              </a:extLst>
            </xdr:cNvPr>
            <xdr:cNvGraphicFramePr/>
          </xdr:nvGraphicFramePr>
          <xdr:xfrm>
            <a:off x="0" y="0"/>
            <a:ext cx="0" cy="0"/>
          </xdr:xfrm>
          <a:graphic>
            <a:graphicData uri="http://schemas.microsoft.com/office/drawing/2010/slicer">
              <sle:slicer xmlns:sle="http://schemas.microsoft.com/office/drawing/2010/slicer" name="w/w 2"/>
            </a:graphicData>
          </a:graphic>
        </xdr:graphicFrame>
      </mc:Choice>
      <mc:Fallback xmlns="">
        <xdr:sp macro="" textlink="">
          <xdr:nvSpPr>
            <xdr:cNvPr id="0" name=""/>
            <xdr:cNvSpPr>
              <a:spLocks noTextEdit="1"/>
            </xdr:cNvSpPr>
          </xdr:nvSpPr>
          <xdr:spPr>
            <a:xfrm>
              <a:off x="15364732" y="1338036"/>
              <a:ext cx="2857501" cy="8958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30</xdr:col>
      <xdr:colOff>124731</xdr:colOff>
      <xdr:row>6</xdr:row>
      <xdr:rowOff>102054</xdr:rowOff>
    </xdr:from>
    <xdr:to>
      <xdr:col>35</xdr:col>
      <xdr:colOff>22677</xdr:colOff>
      <xdr:row>21</xdr:row>
      <xdr:rowOff>62255</xdr:rowOff>
    </xdr:to>
    <mc:AlternateContent xmlns:mc="http://schemas.openxmlformats.org/markup-compatibility/2006" xmlns:a14="http://schemas.microsoft.com/office/drawing/2010/main">
      <mc:Choice Requires="a14">
        <xdr:graphicFrame macro="">
          <xdr:nvGraphicFramePr>
            <xdr:cNvPr id="28" name="review_score 1">
              <a:extLst>
                <a:ext uri="{FF2B5EF4-FFF2-40B4-BE49-F238E27FC236}">
                  <a16:creationId xmlns:a16="http://schemas.microsoft.com/office/drawing/2014/main" id="{E1412D1E-0122-46AE-B55C-55216ADBD0A4}"/>
                </a:ext>
              </a:extLst>
            </xdr:cNvPr>
            <xdr:cNvGraphicFramePr/>
          </xdr:nvGraphicFramePr>
          <xdr:xfrm>
            <a:off x="0" y="0"/>
            <a:ext cx="0" cy="0"/>
          </xdr:xfrm>
          <a:graphic>
            <a:graphicData uri="http://schemas.microsoft.com/office/drawing/2010/slicer">
              <sle:slicer xmlns:sle="http://schemas.microsoft.com/office/drawing/2010/slicer" name="review_score 1"/>
            </a:graphicData>
          </a:graphic>
        </xdr:graphicFrame>
      </mc:Choice>
      <mc:Fallback xmlns="">
        <xdr:sp macro="" textlink="">
          <xdr:nvSpPr>
            <xdr:cNvPr id="0" name=""/>
            <xdr:cNvSpPr>
              <a:spLocks noTextEdit="1"/>
            </xdr:cNvSpPr>
          </xdr:nvSpPr>
          <xdr:spPr>
            <a:xfrm>
              <a:off x="18335624" y="1326697"/>
              <a:ext cx="2959553" cy="263071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0</xdr:colOff>
      <xdr:row>2</xdr:row>
      <xdr:rowOff>0</xdr:rowOff>
    </xdr:from>
    <xdr:to>
      <xdr:col>27</xdr:col>
      <xdr:colOff>304800</xdr:colOff>
      <xdr:row>3</xdr:row>
      <xdr:rowOff>76200</xdr:rowOff>
    </xdr:to>
    <xdr:sp macro="" textlink="">
      <xdr:nvSpPr>
        <xdr:cNvPr id="6146" name="AutoShape 2" descr="Vector Artificial Intelligence Png - Artificial Intelligence Transparent  Logo, Png Download - vhv">
          <a:extLst>
            <a:ext uri="{FF2B5EF4-FFF2-40B4-BE49-F238E27FC236}">
              <a16:creationId xmlns:a16="http://schemas.microsoft.com/office/drawing/2014/main" id="{257829D5-BA09-4841-9A76-1F4F89E59B34}"/>
            </a:ext>
          </a:extLst>
        </xdr:cNvPr>
        <xdr:cNvSpPr>
          <a:spLocks noChangeAspect="1" noChangeArrowheads="1"/>
        </xdr:cNvSpPr>
      </xdr:nvSpPr>
      <xdr:spPr bwMode="auto">
        <a:xfrm>
          <a:off x="16306800" y="39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27</xdr:col>
      <xdr:colOff>0</xdr:colOff>
      <xdr:row>1</xdr:row>
      <xdr:rowOff>0</xdr:rowOff>
    </xdr:from>
    <xdr:to>
      <xdr:col>27</xdr:col>
      <xdr:colOff>304800</xdr:colOff>
      <xdr:row>2</xdr:row>
      <xdr:rowOff>95250</xdr:rowOff>
    </xdr:to>
    <xdr:sp macro="" textlink="">
      <xdr:nvSpPr>
        <xdr:cNvPr id="6148" name="AutoShape 4" descr="Vector Artificial Intelligence Png - Artificial Intelligence Transparent  Logo, Png Download - vhv">
          <a:extLst>
            <a:ext uri="{FF2B5EF4-FFF2-40B4-BE49-F238E27FC236}">
              <a16:creationId xmlns:a16="http://schemas.microsoft.com/office/drawing/2014/main" id="{A1DBAFE5-B526-43B7-9650-7A960959FA08}"/>
            </a:ext>
          </a:extLst>
        </xdr:cNvPr>
        <xdr:cNvSpPr>
          <a:spLocks noChangeAspect="1" noChangeArrowheads="1"/>
        </xdr:cNvSpPr>
      </xdr:nvSpPr>
      <xdr:spPr bwMode="auto">
        <a:xfrm>
          <a:off x="16306800" y="184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32</xdr:col>
      <xdr:colOff>311275</xdr:colOff>
      <xdr:row>2</xdr:row>
      <xdr:rowOff>211668</xdr:rowOff>
    </xdr:from>
    <xdr:ext cx="1531471" cy="771960"/>
    <xdr:sp macro="" textlink="">
      <xdr:nvSpPr>
        <xdr:cNvPr id="19" name="Rectangle 18">
          <a:extLst>
            <a:ext uri="{FF2B5EF4-FFF2-40B4-BE49-F238E27FC236}">
              <a16:creationId xmlns:a16="http://schemas.microsoft.com/office/drawing/2014/main" id="{331BC6B4-EF54-4BDF-A1E0-72402B941A9D}"/>
            </a:ext>
          </a:extLst>
        </xdr:cNvPr>
        <xdr:cNvSpPr/>
      </xdr:nvSpPr>
      <xdr:spPr>
        <a:xfrm>
          <a:off x="19685000" y="610099"/>
          <a:ext cx="1531471" cy="771960"/>
        </a:xfrm>
        <a:prstGeom prst="rect">
          <a:avLst/>
        </a:prstGeom>
        <a:noFill/>
      </xdr:spPr>
      <xdr:txBody>
        <a:bodyPr wrap="none" lIns="91440" tIns="45720" rIns="91440" bIns="45720">
          <a:noAutofit/>
        </a:bodyPr>
        <a:lstStyle/>
        <a:p>
          <a:pPr algn="ctr"/>
          <a:endParaRPr lang="en-US" sz="3600" b="0" cap="none" spc="0">
            <a:ln w="0"/>
            <a:solidFill>
              <a:schemeClr val="accent1"/>
            </a:solidFill>
            <a:effectLst>
              <a:outerShdw blurRad="38100" dist="25400" dir="5400000" algn="ctr" rotWithShape="0">
                <a:srgbClr val="6E747A">
                  <a:alpha val="43000"/>
                </a:srgbClr>
              </a:outerShdw>
            </a:effectLst>
            <a:latin typeface="+mn-lt"/>
          </a:endParaRPr>
        </a:p>
      </xdr:txBody>
    </xdr:sp>
    <xdr:clientData/>
  </xdr:oneCellAnchor>
  <xdr:twoCellAnchor editAs="oneCell">
    <xdr:from>
      <xdr:col>3</xdr:col>
      <xdr:colOff>374040</xdr:colOff>
      <xdr:row>34</xdr:row>
      <xdr:rowOff>70554</xdr:rowOff>
    </xdr:from>
    <xdr:to>
      <xdr:col>4</xdr:col>
      <xdr:colOff>338788</xdr:colOff>
      <xdr:row>38</xdr:row>
      <xdr:rowOff>29397</xdr:rowOff>
    </xdr:to>
    <xdr:pic>
      <xdr:nvPicPr>
        <xdr:cNvPr id="39" name="Graphic 38" descr="Money">
          <a:extLst>
            <a:ext uri="{FF2B5EF4-FFF2-40B4-BE49-F238E27FC236}">
              <a16:creationId xmlns:a16="http://schemas.microsoft.com/office/drawing/2014/main" id="{874DC2E1-E96D-4EF2-B840-9F31B8D3303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2055614" y="6585184"/>
          <a:ext cx="576230" cy="711435"/>
        </a:xfrm>
        <a:prstGeom prst="rect">
          <a:avLst/>
        </a:prstGeom>
      </xdr:spPr>
    </xdr:pic>
    <xdr:clientData/>
  </xdr:twoCellAnchor>
  <xdr:twoCellAnchor editAs="oneCell">
    <xdr:from>
      <xdr:col>3</xdr:col>
      <xdr:colOff>357499</xdr:colOff>
      <xdr:row>18</xdr:row>
      <xdr:rowOff>11760</xdr:rowOff>
    </xdr:from>
    <xdr:to>
      <xdr:col>4</xdr:col>
      <xdr:colOff>352776</xdr:colOff>
      <xdr:row>21</xdr:row>
      <xdr:rowOff>78947</xdr:rowOff>
    </xdr:to>
    <xdr:pic>
      <xdr:nvPicPr>
        <xdr:cNvPr id="33" name="Graphic 32" descr="Credit card">
          <a:extLst>
            <a:ext uri="{FF2B5EF4-FFF2-40B4-BE49-F238E27FC236}">
              <a16:creationId xmlns:a16="http://schemas.microsoft.com/office/drawing/2014/main" id="{A90BE1C3-5E3B-46DE-830A-C40D4FBE95D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2039073" y="3516019"/>
          <a:ext cx="606759" cy="631632"/>
        </a:xfrm>
        <a:prstGeom prst="rect">
          <a:avLst/>
        </a:prstGeom>
      </xdr:spPr>
    </xdr:pic>
    <xdr:clientData/>
  </xdr:twoCellAnchor>
  <xdr:twoCellAnchor editAs="oneCell">
    <xdr:from>
      <xdr:col>3</xdr:col>
      <xdr:colOff>320100</xdr:colOff>
      <xdr:row>26</xdr:row>
      <xdr:rowOff>82315</xdr:rowOff>
    </xdr:from>
    <xdr:to>
      <xdr:col>4</xdr:col>
      <xdr:colOff>317030</xdr:colOff>
      <xdr:row>29</xdr:row>
      <xdr:rowOff>151223</xdr:rowOff>
    </xdr:to>
    <xdr:pic>
      <xdr:nvPicPr>
        <xdr:cNvPr id="40" name="Graphic 39" descr="Truck">
          <a:extLst>
            <a:ext uri="{FF2B5EF4-FFF2-40B4-BE49-F238E27FC236}">
              <a16:creationId xmlns:a16="http://schemas.microsoft.com/office/drawing/2014/main" id="{7AC972CD-2E94-4459-8CC4-5D1A996248A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2001674" y="5091759"/>
          <a:ext cx="608412" cy="633353"/>
        </a:xfrm>
        <a:prstGeom prst="rect">
          <a:avLst/>
        </a:prstGeom>
      </xdr:spPr>
    </xdr:pic>
    <xdr:clientData/>
  </xdr:twoCellAnchor>
  <xdr:twoCellAnchor editAs="oneCell">
    <xdr:from>
      <xdr:col>3</xdr:col>
      <xdr:colOff>493889</xdr:colOff>
      <xdr:row>9</xdr:row>
      <xdr:rowOff>113704</xdr:rowOff>
    </xdr:from>
    <xdr:to>
      <xdr:col>4</xdr:col>
      <xdr:colOff>364537</xdr:colOff>
      <xdr:row>12</xdr:row>
      <xdr:rowOff>51155</xdr:rowOff>
    </xdr:to>
    <xdr:pic>
      <xdr:nvPicPr>
        <xdr:cNvPr id="47" name="Graphic 46" descr="Dollar">
          <a:extLst>
            <a:ext uri="{FF2B5EF4-FFF2-40B4-BE49-F238E27FC236}">
              <a16:creationId xmlns:a16="http://schemas.microsoft.com/office/drawing/2014/main" id="{DD2CBB0B-4057-4DE8-AD1F-AE3372D5A506}"/>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175463" y="1924630"/>
          <a:ext cx="482130" cy="501895"/>
        </a:xfrm>
        <a:prstGeom prst="rect">
          <a:avLst/>
        </a:prstGeom>
      </xdr:spPr>
    </xdr:pic>
    <xdr:clientData/>
  </xdr:twoCellAnchor>
</xdr:wsDr>
</file>

<file path=xl/drawings/drawing7.xml><?xml version="1.0" encoding="utf-8"?>
<c:userShapes xmlns:c="http://schemas.openxmlformats.org/drawingml/2006/chart">
  <cdr:relSizeAnchor xmlns:cdr="http://schemas.openxmlformats.org/drawingml/2006/chartDrawing">
    <cdr:from>
      <cdr:x>0.47529</cdr:x>
      <cdr:y>0.20802</cdr:y>
    </cdr:from>
    <cdr:to>
      <cdr:x>0.52471</cdr:x>
      <cdr:y>0.79198</cdr:y>
    </cdr:to>
    <cdr:sp macro="" textlink="">
      <cdr:nvSpPr>
        <cdr:cNvPr id="2" name="Rectangle 1">
          <a:extLst xmlns:a="http://schemas.openxmlformats.org/drawingml/2006/main">
            <a:ext uri="{FF2B5EF4-FFF2-40B4-BE49-F238E27FC236}">
              <a16:creationId xmlns:a16="http://schemas.microsoft.com/office/drawing/2014/main" id="{791D2A12-6D4C-4F15-B898-1F1B1895EA6E}"/>
            </a:ext>
          </a:extLst>
        </cdr:cNvPr>
        <cdr:cNvSpPr/>
      </cdr:nvSpPr>
      <cdr:spPr>
        <a:xfrm xmlns:a="http://schemas.openxmlformats.org/drawingml/2006/main">
          <a:off x="1776685" y="334007"/>
          <a:ext cx="184731" cy="937629"/>
        </a:xfrm>
        <a:prstGeom xmlns:a="http://schemas.openxmlformats.org/drawingml/2006/main" prst="rect">
          <a:avLst/>
        </a:prstGeom>
        <a:noFill xmlns:a="http://schemas.openxmlformats.org/drawingml/2006/main"/>
      </cdr:spPr>
      <cdr:txBody>
        <a:bodyPr xmlns:a="http://schemas.openxmlformats.org/drawingml/2006/main" wrap="none" lIns="91440" tIns="45720" rIns="91440" bIns="45720">
          <a:spAutoFit/>
        </a:bodyPr>
        <a:lstStyle xmlns:a="http://schemas.openxmlformats.org/drawingml/2006/main"/>
        <a:p xmlns:a="http://schemas.openxmlformats.org/drawingml/2006/main">
          <a:pPr algn="ctr"/>
          <a:endParaRPr lang="en-US" sz="5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429607754631" backgroundQuery="1" createdVersion="6" refreshedVersion="6" minRefreshableVersion="3" recordCount="0" supportSubquery="1" supportAdvancedDrill="1" xr:uid="{4B5F191B-8EB6-4ECD-BA43-1A1BB9674040}">
  <cacheSource type="external" connectionId="11"/>
  <cacheFields count="4">
    <cacheField name="[review___payment].[review_score].[review_score]" caption="review_score" numFmtId="0" hierarchy="54"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review___payment].[review_score].&amp;[1]"/>
            <x15:cachedUniqueName index="1" name="[review___payment].[review_score].&amp;[2]"/>
            <x15:cachedUniqueName index="2" name="[review___payment].[review_score].&amp;[3]"/>
            <x15:cachedUniqueName index="3" name="[review___payment].[review_score].&amp;[4]"/>
            <x15:cachedUniqueName index="4" name="[review___payment].[review_score].&amp;[5]"/>
          </x15:cachedUniqueNames>
        </ext>
      </extLst>
    </cacheField>
    <cacheField name="[review___payment].[payments.payment_type].[payments.payment_type]" caption="payments.payment_type" numFmtId="0" hierarchy="51" level="1">
      <sharedItems count="5">
        <s v="boleto"/>
        <s v="credit_card"/>
        <s v="debit_card"/>
        <s v="not_defined"/>
        <s v="voucher"/>
      </sharedItems>
    </cacheField>
    <cacheField name="[Measures].[Count of order_id 2]" caption="Count of order_id 2" numFmtId="0" hierarchy="68" level="32767"/>
    <cacheField name="[payments].[payment_type].[payment_type]" caption="payment_type" numFmtId="0" hierarchy="32" level="1">
      <sharedItems containsSemiMixedTypes="0" containsNonDate="0" containsString="0"/>
    </cacheField>
  </cacheFields>
  <cacheHierarchies count="86">
    <cacheHierarchy uniqueName="[customers].[customer_city]" caption="customer_city" attribute="1" defaultMemberUniqueName="[customers].[customer_city].[All]" allUniqueName="[customers].[customer_city].[All]" dimensionUniqueName="[customers]" displayFolder="" count="2" memberValueDatatype="130" unbalanced="0"/>
    <cacheHierarchy uniqueName="[customers].[customer_id]" caption="customer_id" attribute="1" defaultMemberUniqueName="[customers].[customer_id].[All]" allUniqueName="[customers].[customer_id].[All]" dimensionUniqueName="[customers]" displayFolder="" count="2" memberValueDatatype="130" unbalanced="0"/>
    <cacheHierarchy uniqueName="[customers].[customer_state]" caption="customer_state" attribute="1" defaultMemberUniqueName="[customers].[customer_state].[All]" allUniqueName="[customers].[customer_state].[All]" dimensionUniqueName="[customers]" displayFolder="" count="2" memberValueDatatype="130" unbalanced="0"/>
    <cacheHierarchy uniqueName="[customers].[customer_unique_id]" caption="customer_unique_id" attribute="1" defaultMemberUniqueName="[customers].[customer_unique_id].[All]" allUniqueName="[customers].[customer_unique_id].[All]" dimensionUniqueName="[customers]" displayFolder="" count="2"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2" memberValueDatatype="20" unbalanced="0"/>
    <cacheHierarchy uniqueName="[O_OI_P].[order_id]" caption="order_id" attribute="1" defaultMemberUniqueName="[O_OI_P].[order_id].[All]" allUniqueName="[O_OI_P].[order_id].[All]" dimensionUniqueName="[O_OI_P]" displayFolder="" count="2" memberValueDatatype="130" unbalanced="0"/>
    <cacheHierarchy uniqueName="[O_OI_P].[orders.customer_id]" caption="orders.customer_id" attribute="1" defaultMemberUniqueName="[O_OI_P].[orders.customer_id].[All]" allUniqueName="[O_OI_P].[orders.customer_id].[All]" dimensionUniqueName="[O_OI_P]" displayFolder="" count="2" memberValueDatatype="130" unbalanced="0"/>
    <cacheHierarchy uniqueName="[O_OI_P].[orders.order_id]" caption="orders.order_id" attribute="1" defaultMemberUniqueName="[O_OI_P].[orders.order_id].[All]" allUniqueName="[O_OI_P].[orders.order_id].[All]" dimensionUniqueName="[O_OI_P]" displayFolder="" count="2" memberValueDatatype="130" unbalanced="0"/>
    <cacheHierarchy uniqueName="[O_OI_P].[orders.order_status]" caption="orders.order_status" attribute="1" defaultMemberUniqueName="[O_OI_P].[orders.order_status].[All]" allUniqueName="[O_OI_P].[orders.order_status].[All]" dimensionUniqueName="[O_OI_P]" displayFolder="" count="2" memberValueDatatype="130" unbalanced="0"/>
    <cacheHierarchy uniqueName="[O_OI_P].[orders.ship days]" caption="orders.ship days" attribute="1" defaultMemberUniqueName="[O_OI_P].[orders.ship days].[All]" allUniqueName="[O_OI_P].[orders.ship days].[All]" dimensionUniqueName="[O_OI_P]" displayFolder="" count="2" memberValueDatatype="20" unbalanced="0"/>
    <cacheHierarchy uniqueName="[O_OI_P].[orders.w/w]" caption="orders.w/w" attribute="1" defaultMemberUniqueName="[O_OI_P].[orders.w/w].[All]" allUniqueName="[O_OI_P].[orders.w/w].[All]" dimensionUniqueName="[O_OI_P]" displayFolder="" count="2" memberValueDatatype="130" unbalanced="0"/>
    <cacheHierarchy uniqueName="[O_OI_P].[product_id]" caption="product_id" attribute="1" defaultMemberUniqueName="[O_OI_P].[product_id].[All]" allUniqueName="[O_OI_P].[product_id].[All]" dimensionUniqueName="[O_OI_P]" displayFolder="" count="2"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2" memberValueDatatype="130" unbalanced="0"/>
    <cacheHierarchy uniqueName="[O_OI_P].[products.product_id]" caption="products.product_id" attribute="1" defaultMemberUniqueName="[O_OI_P].[products.product_id].[All]" allUniqueName="[O_OI_P].[products.product_id].[All]" dimensionUniqueName="[O_OI_P]" displayFolder="" count="2" memberValueDatatype="130" unbalanced="0"/>
    <cacheHierarchy uniqueName="[order_item].[freight_value]" caption="freight_value" attribute="1" defaultMemberUniqueName="[order_item].[freight_value].[All]" allUniqueName="[order_item].[freight_value].[All]" dimensionUniqueName="[order_item]" displayFolder="" count="2" memberValueDatatype="5" unbalanced="0"/>
    <cacheHierarchy uniqueName="[order_item].[order_id]" caption="order_id" attribute="1" defaultMemberUniqueName="[order_item].[order_id].[All]" allUniqueName="[order_item].[order_id].[All]" dimensionUniqueName="[order_item]" displayFolder="" count="2" memberValueDatatype="130" unbalanced="0"/>
    <cacheHierarchy uniqueName="[order_item].[price]" caption="price" attribute="1" defaultMemberUniqueName="[order_item].[price].[All]" allUniqueName="[order_item].[price].[All]" dimensionUniqueName="[order_item]" displayFolder="" count="2" memberValueDatatype="5" unbalanced="0"/>
    <cacheHierarchy uniqueName="[order_item].[product_id]" caption="product_id" attribute="1" defaultMemberUniqueName="[order_item].[product_id].[All]" allUniqueName="[order_item].[product_id].[All]" dimensionUniqueName="[order_item]" displayFolder="" count="2" memberValueDatatype="130" unbalanced="0"/>
    <cacheHierarchy uniqueName="[order_item].[seller_id]" caption="seller_id" attribute="1" defaultMemberUniqueName="[order_item].[seller_id].[All]" allUniqueName="[order_item].[seller_id].[All]" dimensionUniqueName="[order_item]" displayFolder="" count="2" memberValueDatatype="130" unbalanced="0"/>
    <cacheHierarchy uniqueName="[orders].[customer_id]" caption="customer_id" attribute="1" defaultMemberUniqueName="[orders].[customer_id].[All]" allUniqueName="[orders].[customer_id].[All]" dimensionUniqueName="[orders]" displayFolder="" count="2" memberValueDatatype="130" unbalanced="0"/>
    <cacheHierarchy uniqueName="[orders].[day of the week]" caption="day of the week" attribute="1" defaultMemberUniqueName="[orders].[day of the week].[All]" allUniqueName="[orders].[day of the week].[All]" dimensionUniqueName="[orders]" displayFolder="" count="2" memberValueDatatype="130" unbalanced="0"/>
    <cacheHierarchy uniqueName="[orders].[month]" caption="month" attribute="1" defaultMemberUniqueName="[orders].[month].[All]" allUniqueName="[orders].[month].[All]" dimensionUniqueName="[orders]" displayFolder="" count="2"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2" memberValueDatatype="7" unbalanced="0"/>
    <cacheHierarchy uniqueName="[orders].[order_id]" caption="order_id" attribute="1" defaultMemberUniqueName="[orders].[order_id].[All]" allUniqueName="[orders].[order_id].[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2"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2"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2"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2"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ship days]" caption="ship days" attribute="1" defaultMemberUniqueName="[orders].[ship days].[All]" allUniqueName="[orders].[ship days].[All]" dimensionUniqueName="[orders]" displayFolder="" count="2" memberValueDatatype="20" unbalanced="0"/>
    <cacheHierarchy uniqueName="[orders].[w/w]" caption="w/w" attribute="1" defaultMemberUniqueName="[orders].[w/w].[All]" allUniqueName="[orders].[w/w].[All]" dimensionUniqueName="[orders]" displayFolder="" count="2" memberValueDatatype="130" unbalanced="0"/>
    <cacheHierarchy uniqueName="[payments].[order_id]" caption="order_id" attribute="1" defaultMemberUniqueName="[payments].[order_id].[All]" allUniqueName="[payments].[order_id].[All]" dimensionUniqueName="[payments]" displayFolder="" count="2"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fieldsUsage count="2">
        <fieldUsage x="-1"/>
        <fieldUsage x="3"/>
      </fieldsUsage>
    </cacheHierarchy>
    <cacheHierarchy uniqueName="[payments].[payment_value]" caption="payment_value" attribute="1" defaultMemberUniqueName="[payments].[payment_value].[All]" allUniqueName="[payments].[payment_value].[All]" dimensionUniqueName="[payments]" displayFolder="" count="2" memberValueDatatype="5" unbalanced="0"/>
    <cacheHierarchy uniqueName="[products].[product_category_name]" caption="product_category_name" attribute="1" defaultMemberUniqueName="[products].[product_category_name].[All]" allUniqueName="[products].[product_category_name].[All]" dimensionUniqueName="[products]" displayFolder="" count="2" memberValueDatatype="130" unbalanced="0"/>
    <cacheHierarchy uniqueName="[products].[product_id]" caption="product_id" attribute="1" defaultMemberUniqueName="[products].[product_id].[All]" allUniqueName="[products].[product_id].[All]" dimensionUniqueName="[products]" displayFolder="" count="2" memberValueDatatype="130" unbalanced="0"/>
    <cacheHierarchy uniqueName="[review___order].[order_id]" caption="order_id" attribute="1" defaultMemberUniqueName="[review___order].[order_id].[All]" allUniqueName="[review___order].[order_id].[All]" dimensionUniqueName="[review___order]" displayFolder="" count="2"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2" memberValueDatatype="130" unbalanced="0"/>
    <cacheHierarchy uniqueName="[review___order].[orders.order_id]" caption="orders.order_id" attribute="1" defaultMemberUniqueName="[review___order].[orders.order_id].[All]" allUniqueName="[review___order].[orders.order_id].[All]" dimensionUniqueName="[review___order]" displayFolder="" count="2"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2"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2" memberValueDatatype="20" unbalanced="0"/>
    <cacheHierarchy uniqueName="[review___order].[orders.w/w]" caption="orders.w/w" attribute="1" defaultMemberUniqueName="[review___order].[orders.w/w].[All]" allUniqueName="[review___order].[orders.w/w].[All]" dimensionUniqueName="[review___order]" displayFolder="" count="2" memberValueDatatype="130" unbalanced="0"/>
    <cacheHierarchy uniqueName="[review___order].[review_id]" caption="review_id" attribute="1" defaultMemberUniqueName="[review___order].[review_id].[All]" allUniqueName="[review___order].[review_id].[All]" dimensionUniqueName="[review___order]" displayFolder="" count="2" memberValueDatatype="130" unbalanced="0"/>
    <cacheHierarchy uniqueName="[review___order].[review_score]" caption="review_score" attribute="1" defaultMemberUniqueName="[review___order].[review_score].[All]" allUniqueName="[review___order].[review_score].[All]" dimensionUniqueName="[review___order]" displayFolder="" count="2" memberValueDatatype="20" unbalanced="0"/>
    <cacheHierarchy uniqueName="[review___payment].[order_id]" caption="order_id" attribute="1" defaultMemberUniqueName="[review___payment].[order_id].[All]" allUniqueName="[review___payment].[order_id].[All]" dimensionUniqueName="[review___payment]" displayFolder="" count="2"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2"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2"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2" memberValueDatatype="130" unbalanced="0"/>
    <cacheHierarchy uniqueName="[review___payment].[orders.ship days]" caption="orders.ship days" attribute="1" defaultMemberUniqueName="[review___payment].[orders.ship days].[All]" allUniqueName="[review___payment].[orders.ship days].[All]" dimensionUniqueName="[review___payment]" displayFolder="" count="2" memberValueDatatype="20" unbalanced="0"/>
    <cacheHierarchy uniqueName="[review___payment].[orders.w/w]" caption="orders.w/w" attribute="1" defaultMemberUniqueName="[review___payment].[orders.w/w].[All]" allUniqueName="[review___payment].[orders.w/w].[All]" dimensionUniqueName="[review___payment]" displayFolder="" count="2"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2"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2" memberValueDatatype="130" unbalanced="0">
      <fieldsUsage count="2">
        <fieldUsage x="-1"/>
        <fieldUsage x="1"/>
      </fieldsUsage>
    </cacheHierarchy>
    <cacheHierarchy uniqueName="[review___payment].[payments.payment_value]" caption="payments.payment_value" attribute="1" defaultMemberUniqueName="[review___payment].[payments.payment_value].[All]" allUniqueName="[review___payment].[payments.payment_value].[All]" dimensionUniqueName="[review___payment]" displayFolder="" count="2" memberValueDatatype="5" unbalanced="0"/>
    <cacheHierarchy uniqueName="[review___payment].[review_id]" caption="review_id" attribute="1" defaultMemberUniqueName="[review___payment].[review_id].[All]" allUniqueName="[review___payment].[review_id].[All]" dimensionUniqueName="[review___payment]" displayFolder="" count="2"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fieldsUsage count="2">
        <fieldUsage x="-1"/>
        <fieldUsage x="0"/>
      </fieldsUsage>
    </cacheHierarchy>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2"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oneField="1" hidden="1">
      <fieldsUsage count="1">
        <fieldUsage x="2"/>
      </fieldsUsage>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dimensions count="9">
    <dimension name="customers" uniqueName="[customers]" caption="customers"/>
    <dimension measure="1" name="Measures" uniqueName="[Measures]" caption="Measures"/>
    <dimension name="O_OI_P" uniqueName="[O_OI_P]" caption="O_OI_P"/>
    <dimension name="order_item" uniqueName="[order_item]" caption="order_item"/>
    <dimension name="orders" uniqueName="[orders]" caption="orders"/>
    <dimension name="payments" uniqueName="[payments]" caption="payments"/>
    <dimension name="products" uniqueName="[products]" caption="products"/>
    <dimension name="review___order" uniqueName="[review___order]" caption="review___order"/>
    <dimension name="review___payment" uniqueName="[review___payment]" caption="review___payment"/>
  </dimensions>
  <measureGroups count="8">
    <measureGroup name="customers" caption="customers"/>
    <measureGroup name="O_OI_P" caption="O_OI_P"/>
    <measureGroup name="order_item" caption="order_item"/>
    <measureGroup name="orders" caption="orders"/>
    <measureGroup name="payments" caption="payments"/>
    <measureGroup name="products" caption="products"/>
    <measureGroup name="review___order" caption="review___order"/>
    <measureGroup name="review___payment" caption="review___payment"/>
  </measureGroups>
  <maps count="16">
    <map measureGroup="0" dimension="0"/>
    <map measureGroup="1" dimension="0"/>
    <map measureGroup="1" dimension="2"/>
    <map measureGroup="1" dimension="4"/>
    <map measureGroup="2" dimension="0"/>
    <map measureGroup="2" dimension="3"/>
    <map measureGroup="2" dimension="4"/>
    <map measureGroup="2" dimension="6"/>
    <map measureGroup="3" dimension="0"/>
    <map measureGroup="3" dimension="4"/>
    <map measureGroup="4" dimension="0"/>
    <map measureGroup="4" dimension="4"/>
    <map measureGroup="4" dimension="5"/>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046179976853" backgroundQuery="1" createdVersion="3" refreshedVersion="6" minRefreshableVersion="3" recordCount="0" supportSubquery="1" supportAdvancedDrill="1" xr:uid="{8B007626-4847-4289-854C-06AFDCA8725E}">
  <cacheSource type="external" connectionId="11">
    <extLst>
      <ext xmlns:x14="http://schemas.microsoft.com/office/spreadsheetml/2009/9/main" uri="{F057638F-6D5F-4e77-A914-E7F072B9BCA8}">
        <x14:sourceConnection name="ThisWorkbookDataModel"/>
      </ext>
    </extLst>
  </cacheSource>
  <cacheFields count="0"/>
  <cacheHierarchies count="86">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20" unbalanced="0"/>
    <cacheHierarchy uniqueName="[O_OI_P].[order_id]" caption="order_id" attribute="1" defaultMemberUniqueName="[O_OI_P].[order_id].[All]" allUniqueName="[O_OI_P].[order_id].[All]" dimensionUniqueName="[O_OI_P]" displayFolder="" count="0" memberValueDatatype="130" unbalanced="0"/>
    <cacheHierarchy uniqueName="[O_OI_P].[orders.customer_id]" caption="orders.customer_id" attribute="1" defaultMemberUniqueName="[O_OI_P].[orders.customer_id].[All]" allUniqueName="[O_OI_P].[orders.customer_id].[All]" dimensionUniqueName="[O_OI_P]" displayFolder="" count="0" memberValueDatatype="130" unbalanced="0"/>
    <cacheHierarchy uniqueName="[O_OI_P].[orders.order_id]" caption="orders.order_id" attribute="1" defaultMemberUniqueName="[O_OI_P].[orders.order_id].[All]" allUniqueName="[O_OI_P].[orders.order_id].[All]" dimensionUniqueName="[O_OI_P]" displayFolder="" count="0" memberValueDatatype="130" unbalanced="0"/>
    <cacheHierarchy uniqueName="[O_OI_P].[orders.order_status]" caption="orders.order_status" attribute="1" defaultMemberUniqueName="[O_OI_P].[orders.order_status].[All]" allUniqueName="[O_OI_P].[orders.order_status].[All]" dimensionUniqueName="[O_OI_P]" displayFolder="" count="0" memberValueDatatype="130" unbalanced="0"/>
    <cacheHierarchy uniqueName="[O_OI_P].[orders.ship days]" caption="orders.ship days" attribute="1" defaultMemberUniqueName="[O_OI_P].[orders.ship days].[All]" allUniqueName="[O_OI_P].[orders.ship days].[All]" dimensionUniqueName="[O_OI_P]" displayFolder="" count="0" memberValueDatatype="20" unbalanced="0"/>
    <cacheHierarchy uniqueName="[O_OI_P].[orders.w/w]" caption="orders.w/w" attribute="1" defaultMemberUniqueName="[O_OI_P].[orders.w/w].[All]" allUniqueName="[O_OI_P].[orders.w/w].[All]" dimensionUniqueName="[O_OI_P]" displayFolder="" count="0" memberValueDatatype="130" unbalanced="0"/>
    <cacheHierarchy uniqueName="[O_OI_P].[product_id]" caption="product_id" attribute="1" defaultMemberUniqueName="[O_OI_P].[product_id].[All]" allUniqueName="[O_OI_P].[product_id].[All]" dimensionUniqueName="[O_OI_P]" displayFolder="" count="0"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0" memberValueDatatype="130" unbalanced="0"/>
    <cacheHierarchy uniqueName="[O_OI_P].[products.product_id]" caption="products.product_id" attribute="1" defaultMemberUniqueName="[O_OI_P].[products.product_id].[All]" allUniqueName="[O_OI_P].[products.product_id].[All]" dimensionUniqueName="[O_OI_P]" displayFolder="" count="0" memberValueDatatype="130" unbalanced="0"/>
    <cacheHierarchy uniqueName="[order_item].[freight_value]" caption="freight_value" attribute="1" defaultMemberUniqueName="[order_item].[freight_value].[All]" allUniqueName="[order_item].[freight_value].[All]" dimensionUniqueName="[order_item]" displayFolder="" count="0" memberValueDatatype="5" unbalanced="0"/>
    <cacheHierarchy uniqueName="[order_item].[order_id]" caption="order_id" attribute="1" defaultMemberUniqueName="[order_item].[order_id].[All]" allUniqueName="[order_item].[order_id].[All]" dimensionUniqueName="[order_item]" displayFolder="" count="0" memberValueDatatype="130" unbalanced="0"/>
    <cacheHierarchy uniqueName="[order_item].[price]" caption="price" attribute="1" defaultMemberUniqueName="[order_item].[price].[All]" allUniqueName="[order_item].[price].[All]" dimensionUniqueName="[order_item]" displayFolder="" count="0" memberValueDatatype="5" unbalanced="0"/>
    <cacheHierarchy uniqueName="[order_item].[product_id]" caption="product_id" attribute="1" defaultMemberUniqueName="[order_item].[product_id].[All]" allUniqueName="[order_item].[product_id].[All]" dimensionUniqueName="[order_item]" displayFolder="" count="0" memberValueDatatype="130" unbalanced="0"/>
    <cacheHierarchy uniqueName="[order_item].[seller_id]" caption="seller_id" attribute="1" defaultMemberUniqueName="[order_item].[seller_id].[All]" allUniqueName="[order_item].[seller_id].[All]" dimensionUniqueName="[order_item]"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day of the week]" caption="day of the week" attribute="1" defaultMemberUniqueName="[orders].[day of the week].[All]" allUniqueName="[orders].[day of the week].[All]" dimensionUniqueName="[orders]" displayFolder="" count="0" memberValueDatatype="130" unbalanced="0"/>
    <cacheHierarchy uniqueName="[orders].[month]" caption="month" attribute="1" defaultMemberUniqueName="[orders].[month].[All]" allUniqueName="[orders].[month].[All]" dimensionUniqueName="[orders]" displayFolder="" count="0"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id]" caption="order_id" attribute="1" defaultMemberUniqueName="[orders].[order_id].[All]" allUniqueName="[orders].[order_id].[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ship days]" caption="ship days" attribute="1" defaultMemberUniqueName="[orders].[ship days].[All]" allUniqueName="[orders].[ship days].[All]" dimensionUniqueName="[orders]" displayFolder="" count="0" memberValueDatatype="20" unbalanced="0"/>
    <cacheHierarchy uniqueName="[orders].[w/w]" caption="w/w" attribute="1" defaultMemberUniqueName="[orders].[w/w].[All]" allUniqueName="[orders].[w/w].[All]" dimensionUniqueName="[orders]" displayFolder="" count="2" memberValueDatatype="130" unbalanced="0"/>
    <cacheHierarchy uniqueName="[payments].[order_id]" caption="order_id" attribute="1" defaultMemberUniqueName="[payments].[order_id].[All]" allUniqueName="[payments].[order_id].[All]" dimensionUniqueName="[payments]" displayFolder="" count="0" memberValueDatatype="130" unbalanced="0"/>
    <cacheHierarchy uniqueName="[payments].[payment_type]" caption="payment_type" attribute="1" defaultMemberUniqueName="[payments].[payment_type].[All]" allUniqueName="[payments].[payment_type].[All]" dimensionUniqueName="[payments]" displayFolder="" count="0" memberValueDatatype="130" unbalanced="0"/>
    <cacheHierarchy uniqueName="[payments].[payment_value]" caption="payment_value" attribute="1" defaultMemberUniqueName="[payments].[payment_value].[All]" allUniqueName="[payments].[payment_value].[All]" dimensionUniqueName="[payments]" displayFolder="" count="0" memberValueDatatype="5" unbalanced="0"/>
    <cacheHierarchy uniqueName="[products].[product_category_name]" caption="product_category_name" attribute="1" defaultMemberUniqueName="[products].[product_category_name].[All]" allUniqueName="[products].[product_category_name].[All]" dimensionUniqueName="[product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review___order].[order_id]" caption="order_id" attribute="1" defaultMemberUniqueName="[review___order].[order_id].[All]" allUniqueName="[review___order].[order_id].[All]" dimensionUniqueName="[review___order]" displayFolder="" count="0"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0" memberValueDatatype="130" unbalanced="0"/>
    <cacheHierarchy uniqueName="[review___order].[orders.order_id]" caption="orders.order_id" attribute="1" defaultMemberUniqueName="[review___order].[orders.order_id].[All]" allUniqueName="[review___order].[orders.order_id].[All]" dimensionUniqueName="[review___order]" displayFolder="" count="0"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0"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0" memberValueDatatype="20" unbalanced="0"/>
    <cacheHierarchy uniqueName="[review___order].[orders.w/w]" caption="orders.w/w" attribute="1" defaultMemberUniqueName="[review___order].[orders.w/w].[All]" allUniqueName="[review___order].[orders.w/w].[All]" dimensionUniqueName="[review___order]" displayFolder="" count="0" memberValueDatatype="130" unbalanced="0"/>
    <cacheHierarchy uniqueName="[review___order].[review_id]" caption="review_id" attribute="1" defaultMemberUniqueName="[review___order].[review_id].[All]" allUniqueName="[review___order].[review_id].[All]" dimensionUniqueName="[review___order]" displayFolder="" count="0" memberValueDatatype="130" unbalanced="0"/>
    <cacheHierarchy uniqueName="[review___order].[review_score]" caption="review_score" attribute="1" defaultMemberUniqueName="[review___order].[review_score].[All]" allUniqueName="[review___order].[review_score].[All]" dimensionUniqueName="[review___order]" displayFolder="" count="0" memberValueDatatype="20" unbalanced="0"/>
    <cacheHierarchy uniqueName="[review___payment].[order_id]" caption="order_id" attribute="1" defaultMemberUniqueName="[review___payment].[order_id].[All]" allUniqueName="[review___payment].[order_id].[All]" dimensionUniqueName="[review___payment]" displayFolder="" count="0"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0"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0"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0" memberValueDatatype="130" unbalanced="0"/>
    <cacheHierarchy uniqueName="[review___payment].[orders.ship days]" caption="orders.ship days" attribute="1" defaultMemberUniqueName="[review___payment].[orders.ship days].[All]" allUniqueName="[review___payment].[orders.ship days].[All]" dimensionUniqueName="[review___payment]" displayFolder="" count="0" memberValueDatatype="20" unbalanced="0"/>
    <cacheHierarchy uniqueName="[review___payment].[orders.w/w]" caption="orders.w/w" attribute="1" defaultMemberUniqueName="[review___payment].[orders.w/w].[All]" allUniqueName="[review___payment].[orders.w/w].[All]" dimensionUniqueName="[review___payment]" displayFolder="" count="0"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0"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0" memberValueDatatype="130" unbalanced="0"/>
    <cacheHierarchy uniqueName="[review___payment].[payments.payment_value]" caption="payments.payment_value" attribute="1" defaultMemberUniqueName="[review___payment].[payments.payment_value].[All]" allUniqueName="[review___payment].[payments.payment_value].[All]" dimensionUniqueName="[review___payment]" displayFolder="" count="0" memberValueDatatype="5" unbalanced="0"/>
    <cacheHierarchy uniqueName="[review___payment].[review_id]" caption="review_id" attribute="1" defaultMemberUniqueName="[review___payment].[review_id].[All]" allUniqueName="[review___payment].[review_id].[All]" dimensionUniqueName="[review___payment]" displayFolder="" count="0"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hidden="1">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extLst>
    <ext xmlns:x14="http://schemas.microsoft.com/office/spreadsheetml/2009/9/main" uri="{725AE2AE-9491-48be-B2B4-4EB974FC3084}">
      <x14:pivotCacheDefinition slicerData="1" pivotCacheId="1646567145"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04647199074" backgroundQuery="1" createdVersion="3" refreshedVersion="6" minRefreshableVersion="3" recordCount="0" supportSubquery="1" supportAdvancedDrill="1" xr:uid="{D16CBB47-D848-4564-93D3-3BAC3280F1BD}">
  <cacheSource type="external" connectionId="11">
    <extLst>
      <ext xmlns:x14="http://schemas.microsoft.com/office/spreadsheetml/2009/9/main" uri="{F057638F-6D5F-4e77-A914-E7F072B9BCA8}">
        <x14:sourceConnection name="ThisWorkbookDataModel"/>
      </ext>
    </extLst>
  </cacheSource>
  <cacheFields count="0"/>
  <cacheHierarchies count="86">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20" unbalanced="0"/>
    <cacheHierarchy uniqueName="[O_OI_P].[order_id]" caption="order_id" attribute="1" defaultMemberUniqueName="[O_OI_P].[order_id].[All]" allUniqueName="[O_OI_P].[order_id].[All]" dimensionUniqueName="[O_OI_P]" displayFolder="" count="0" memberValueDatatype="130" unbalanced="0"/>
    <cacheHierarchy uniqueName="[O_OI_P].[orders.customer_id]" caption="orders.customer_id" attribute="1" defaultMemberUniqueName="[O_OI_P].[orders.customer_id].[All]" allUniqueName="[O_OI_P].[orders.customer_id].[All]" dimensionUniqueName="[O_OI_P]" displayFolder="" count="0" memberValueDatatype="130" unbalanced="0"/>
    <cacheHierarchy uniqueName="[O_OI_P].[orders.order_id]" caption="orders.order_id" attribute="1" defaultMemberUniqueName="[O_OI_P].[orders.order_id].[All]" allUniqueName="[O_OI_P].[orders.order_id].[All]" dimensionUniqueName="[O_OI_P]" displayFolder="" count="0" memberValueDatatype="130" unbalanced="0"/>
    <cacheHierarchy uniqueName="[O_OI_P].[orders.order_status]" caption="orders.order_status" attribute="1" defaultMemberUniqueName="[O_OI_P].[orders.order_status].[All]" allUniqueName="[O_OI_P].[orders.order_status].[All]" dimensionUniqueName="[O_OI_P]" displayFolder="" count="0" memberValueDatatype="130" unbalanced="0"/>
    <cacheHierarchy uniqueName="[O_OI_P].[orders.ship days]" caption="orders.ship days" attribute="1" defaultMemberUniqueName="[O_OI_P].[orders.ship days].[All]" allUniqueName="[O_OI_P].[orders.ship days].[All]" dimensionUniqueName="[O_OI_P]" displayFolder="" count="0" memberValueDatatype="20" unbalanced="0"/>
    <cacheHierarchy uniqueName="[O_OI_P].[orders.w/w]" caption="orders.w/w" attribute="1" defaultMemberUniqueName="[O_OI_P].[orders.w/w].[All]" allUniqueName="[O_OI_P].[orders.w/w].[All]" dimensionUniqueName="[O_OI_P]" displayFolder="" count="0" memberValueDatatype="130" unbalanced="0"/>
    <cacheHierarchy uniqueName="[O_OI_P].[product_id]" caption="product_id" attribute="1" defaultMemberUniqueName="[O_OI_P].[product_id].[All]" allUniqueName="[O_OI_P].[product_id].[All]" dimensionUniqueName="[O_OI_P]" displayFolder="" count="0"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0" memberValueDatatype="130" unbalanced="0"/>
    <cacheHierarchy uniqueName="[O_OI_P].[products.product_id]" caption="products.product_id" attribute="1" defaultMemberUniqueName="[O_OI_P].[products.product_id].[All]" allUniqueName="[O_OI_P].[products.product_id].[All]" dimensionUniqueName="[O_OI_P]" displayFolder="" count="0" memberValueDatatype="130" unbalanced="0"/>
    <cacheHierarchy uniqueName="[order_item].[freight_value]" caption="freight_value" attribute="1" defaultMemberUniqueName="[order_item].[freight_value].[All]" allUniqueName="[order_item].[freight_value].[All]" dimensionUniqueName="[order_item]" displayFolder="" count="0" memberValueDatatype="5" unbalanced="0"/>
    <cacheHierarchy uniqueName="[order_item].[order_id]" caption="order_id" attribute="1" defaultMemberUniqueName="[order_item].[order_id].[All]" allUniqueName="[order_item].[order_id].[All]" dimensionUniqueName="[order_item]" displayFolder="" count="0" memberValueDatatype="130" unbalanced="0"/>
    <cacheHierarchy uniqueName="[order_item].[price]" caption="price" attribute="1" defaultMemberUniqueName="[order_item].[price].[All]" allUniqueName="[order_item].[price].[All]" dimensionUniqueName="[order_item]" displayFolder="" count="0" memberValueDatatype="5" unbalanced="0"/>
    <cacheHierarchy uniqueName="[order_item].[product_id]" caption="product_id" attribute="1" defaultMemberUniqueName="[order_item].[product_id].[All]" allUniqueName="[order_item].[product_id].[All]" dimensionUniqueName="[order_item]" displayFolder="" count="0" memberValueDatatype="130" unbalanced="0"/>
    <cacheHierarchy uniqueName="[order_item].[seller_id]" caption="seller_id" attribute="1" defaultMemberUniqueName="[order_item].[seller_id].[All]" allUniqueName="[order_item].[seller_id].[All]" dimensionUniqueName="[order_item]"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day of the week]" caption="day of the week" attribute="1" defaultMemberUniqueName="[orders].[day of the week].[All]" allUniqueName="[orders].[day of the week].[All]" dimensionUniqueName="[orders]" displayFolder="" count="0" memberValueDatatype="130" unbalanced="0"/>
    <cacheHierarchy uniqueName="[orders].[month]" caption="month" attribute="1" defaultMemberUniqueName="[orders].[month].[All]" allUniqueName="[orders].[month].[All]" dimensionUniqueName="[orders]" displayFolder="" count="0"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id]" caption="order_id" attribute="1" defaultMemberUniqueName="[orders].[order_id].[All]" allUniqueName="[orders].[order_id].[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ship days]" caption="ship days" attribute="1" defaultMemberUniqueName="[orders].[ship days].[All]" allUniqueName="[orders].[ship days].[All]" dimensionUniqueName="[orders]" displayFolder="" count="0" memberValueDatatype="20" unbalanced="0"/>
    <cacheHierarchy uniqueName="[orders].[w/w]" caption="w/w" attribute="1" defaultMemberUniqueName="[orders].[w/w].[All]" allUniqueName="[orders].[w/w].[All]" dimensionUniqueName="[orders]" displayFolder="" count="0" memberValueDatatype="130" unbalanced="0"/>
    <cacheHierarchy uniqueName="[payments].[order_id]" caption="order_id" attribute="1" defaultMemberUniqueName="[payments].[order_id].[All]" allUniqueName="[payments].[order_id].[All]" dimensionUniqueName="[payments]" displayFolder="" count="0"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cacheHierarchy uniqueName="[payments].[payment_value]" caption="payment_value" attribute="1" defaultMemberUniqueName="[payments].[payment_value].[All]" allUniqueName="[payments].[payment_value].[All]" dimensionUniqueName="[payments]" displayFolder="" count="0" memberValueDatatype="5" unbalanced="0"/>
    <cacheHierarchy uniqueName="[products].[product_category_name]" caption="product_category_name" attribute="1" defaultMemberUniqueName="[products].[product_category_name].[All]" allUniqueName="[products].[product_category_name].[All]" dimensionUniqueName="[product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review___order].[order_id]" caption="order_id" attribute="1" defaultMemberUniqueName="[review___order].[order_id].[All]" allUniqueName="[review___order].[order_id].[All]" dimensionUniqueName="[review___order]" displayFolder="" count="0"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0" memberValueDatatype="130" unbalanced="0"/>
    <cacheHierarchy uniqueName="[review___order].[orders.order_id]" caption="orders.order_id" attribute="1" defaultMemberUniqueName="[review___order].[orders.order_id].[All]" allUniqueName="[review___order].[orders.order_id].[All]" dimensionUniqueName="[review___order]" displayFolder="" count="0"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0"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0" memberValueDatatype="20" unbalanced="0"/>
    <cacheHierarchy uniqueName="[review___order].[orders.w/w]" caption="orders.w/w" attribute="1" defaultMemberUniqueName="[review___order].[orders.w/w].[All]" allUniqueName="[review___order].[orders.w/w].[All]" dimensionUniqueName="[review___order]" displayFolder="" count="0" memberValueDatatype="130" unbalanced="0"/>
    <cacheHierarchy uniqueName="[review___order].[review_id]" caption="review_id" attribute="1" defaultMemberUniqueName="[review___order].[review_id].[All]" allUniqueName="[review___order].[review_id].[All]" dimensionUniqueName="[review___order]" displayFolder="" count="0" memberValueDatatype="130" unbalanced="0"/>
    <cacheHierarchy uniqueName="[review___order].[review_score]" caption="review_score" attribute="1" defaultMemberUniqueName="[review___order].[review_score].[All]" allUniqueName="[review___order].[review_score].[All]" dimensionUniqueName="[review___order]" displayFolder="" count="0" memberValueDatatype="20" unbalanced="0"/>
    <cacheHierarchy uniqueName="[review___payment].[order_id]" caption="order_id" attribute="1" defaultMemberUniqueName="[review___payment].[order_id].[All]" allUniqueName="[review___payment].[order_id].[All]" dimensionUniqueName="[review___payment]" displayFolder="" count="0"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0"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0"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0" memberValueDatatype="130" unbalanced="0"/>
    <cacheHierarchy uniqueName="[review___payment].[orders.ship days]" caption="orders.ship days" attribute="1" defaultMemberUniqueName="[review___payment].[orders.ship days].[All]" allUniqueName="[review___payment].[orders.ship days].[All]" dimensionUniqueName="[review___payment]" displayFolder="" count="0" memberValueDatatype="20" unbalanced="0"/>
    <cacheHierarchy uniqueName="[review___payment].[orders.w/w]" caption="orders.w/w" attribute="1" defaultMemberUniqueName="[review___payment].[orders.w/w].[All]" allUniqueName="[review___payment].[orders.w/w].[All]" dimensionUniqueName="[review___payment]" displayFolder="" count="0"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0"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0" memberValueDatatype="130" unbalanced="0"/>
    <cacheHierarchy uniqueName="[review___payment].[payments.payment_value]" caption="payments.payment_value" attribute="1" defaultMemberUniqueName="[review___payment].[payments.payment_value].[All]" allUniqueName="[review___payment].[payments.payment_value].[All]" dimensionUniqueName="[review___payment]" displayFolder="" count="0" memberValueDatatype="5" unbalanced="0"/>
    <cacheHierarchy uniqueName="[review___payment].[review_id]" caption="review_id" attribute="1" defaultMemberUniqueName="[review___payment].[review_id].[All]" allUniqueName="[review___payment].[review_id].[All]" dimensionUniqueName="[review___payment]" displayFolder="" count="0" memberValueDatatype="130" unbalanced="0"/>
    <cacheHierarchy uniqueName="[review___payment].[review_score]" caption="review_score" attribute="1" defaultMemberUniqueName="[review___payment].[review_score].[All]" allUniqueName="[review___payment].[review_score].[All]" dimensionUniqueName="[review___payment]" displayFolder="" count="0" memberValueDatatype="20" unbalanced="0"/>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hidden="1">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extLst>
    <ext xmlns:x14="http://schemas.microsoft.com/office/spreadsheetml/2009/9/main" uri="{725AE2AE-9491-48be-B2B4-4EB974FC3084}">
      <x14:pivotCacheDefinition slicerData="1" pivotCacheId="69963514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429603009259" backgroundQuery="1" createdVersion="7" refreshedVersion="6" minRefreshableVersion="3" recordCount="0" supportSubquery="1" supportAdvancedDrill="1" xr:uid="{9C671F55-BD64-43C9-A0AF-4CC40D491F41}">
  <cacheSource type="external" connectionId="11"/>
  <cacheFields count="5">
    <cacheField name="[orders].[w/w].[w/w]" caption="w/w" numFmtId="0" hierarchy="30" level="1">
      <sharedItems count="2">
        <s v="Weekday"/>
        <s v="Weekend"/>
      </sharedItems>
    </cacheField>
    <cacheField name="[Measures].[Count of order_id]" caption="Count of order_id" numFmtId="0" hierarchy="65" level="32767"/>
    <cacheField name="[review___payment].[orders.order_status].[orders.order_status]" caption="orders.order_status" numFmtId="0" hierarchy="47" level="1">
      <sharedItems containsSemiMixedTypes="0" containsNonDate="0" containsString="0"/>
    </cacheField>
    <cacheField name="[Measures].[Sum of payment_value]" caption="Sum of payment_value" numFmtId="0" hierarchy="66" level="32767"/>
    <cacheField name="[payments].[payment_type].[payment_type]" caption="payment_type" numFmtId="0" hierarchy="32" level="1">
      <sharedItems containsSemiMixedTypes="0" containsNonDate="0" containsString="0"/>
    </cacheField>
  </cacheFields>
  <cacheHierarchies count="86">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20" unbalanced="0"/>
    <cacheHierarchy uniqueName="[O_OI_P].[order_id]" caption="order_id" attribute="1" defaultMemberUniqueName="[O_OI_P].[order_id].[All]" allUniqueName="[O_OI_P].[order_id].[All]" dimensionUniqueName="[O_OI_P]" displayFolder="" count="0" memberValueDatatype="130" unbalanced="0"/>
    <cacheHierarchy uniqueName="[O_OI_P].[orders.customer_id]" caption="orders.customer_id" attribute="1" defaultMemberUniqueName="[O_OI_P].[orders.customer_id].[All]" allUniqueName="[O_OI_P].[orders.customer_id].[All]" dimensionUniqueName="[O_OI_P]" displayFolder="" count="0" memberValueDatatype="130" unbalanced="0"/>
    <cacheHierarchy uniqueName="[O_OI_P].[orders.order_id]" caption="orders.order_id" attribute="1" defaultMemberUniqueName="[O_OI_P].[orders.order_id].[All]" allUniqueName="[O_OI_P].[orders.order_id].[All]" dimensionUniqueName="[O_OI_P]" displayFolder="" count="0" memberValueDatatype="130" unbalanced="0"/>
    <cacheHierarchy uniqueName="[O_OI_P].[orders.order_status]" caption="orders.order_status" attribute="1" defaultMemberUniqueName="[O_OI_P].[orders.order_status].[All]" allUniqueName="[O_OI_P].[orders.order_status].[All]" dimensionUniqueName="[O_OI_P]" displayFolder="" count="0" memberValueDatatype="130" unbalanced="0"/>
    <cacheHierarchy uniqueName="[O_OI_P].[orders.ship days]" caption="orders.ship days" attribute="1" defaultMemberUniqueName="[O_OI_P].[orders.ship days].[All]" allUniqueName="[O_OI_P].[orders.ship days].[All]" dimensionUniqueName="[O_OI_P]" displayFolder="" count="0" memberValueDatatype="20" unbalanced="0"/>
    <cacheHierarchy uniqueName="[O_OI_P].[orders.w/w]" caption="orders.w/w" attribute="1" defaultMemberUniqueName="[O_OI_P].[orders.w/w].[All]" allUniqueName="[O_OI_P].[orders.w/w].[All]" dimensionUniqueName="[O_OI_P]" displayFolder="" count="0" memberValueDatatype="130" unbalanced="0"/>
    <cacheHierarchy uniqueName="[O_OI_P].[product_id]" caption="product_id" attribute="1" defaultMemberUniqueName="[O_OI_P].[product_id].[All]" allUniqueName="[O_OI_P].[product_id].[All]" dimensionUniqueName="[O_OI_P]" displayFolder="" count="0"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0" memberValueDatatype="130" unbalanced="0"/>
    <cacheHierarchy uniqueName="[O_OI_P].[products.product_id]" caption="products.product_id" attribute="1" defaultMemberUniqueName="[O_OI_P].[products.product_id].[All]" allUniqueName="[O_OI_P].[products.product_id].[All]" dimensionUniqueName="[O_OI_P]" displayFolder="" count="0" memberValueDatatype="130" unbalanced="0"/>
    <cacheHierarchy uniqueName="[order_item].[freight_value]" caption="freight_value" attribute="1" defaultMemberUniqueName="[order_item].[freight_value].[All]" allUniqueName="[order_item].[freight_value].[All]" dimensionUniqueName="[order_item]" displayFolder="" count="0" memberValueDatatype="5" unbalanced="0"/>
    <cacheHierarchy uniqueName="[order_item].[order_id]" caption="order_id" attribute="1" defaultMemberUniqueName="[order_item].[order_id].[All]" allUniqueName="[order_item].[order_id].[All]" dimensionUniqueName="[order_item]" displayFolder="" count="0" memberValueDatatype="130" unbalanced="0"/>
    <cacheHierarchy uniqueName="[order_item].[price]" caption="price" attribute="1" defaultMemberUniqueName="[order_item].[price].[All]" allUniqueName="[order_item].[price].[All]" dimensionUniqueName="[order_item]" displayFolder="" count="0" memberValueDatatype="5" unbalanced="0"/>
    <cacheHierarchy uniqueName="[order_item].[product_id]" caption="product_id" attribute="1" defaultMemberUniqueName="[order_item].[product_id].[All]" allUniqueName="[order_item].[product_id].[All]" dimensionUniqueName="[order_item]" displayFolder="" count="0" memberValueDatatype="130" unbalanced="0"/>
    <cacheHierarchy uniqueName="[order_item].[seller_id]" caption="seller_id" attribute="1" defaultMemberUniqueName="[order_item].[seller_id].[All]" allUniqueName="[order_item].[seller_id].[All]" dimensionUniqueName="[order_item]"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day of the week]" caption="day of the week" attribute="1" defaultMemberUniqueName="[orders].[day of the week].[All]" allUniqueName="[orders].[day of the week].[All]" dimensionUniqueName="[orders]" displayFolder="" count="0" memberValueDatatype="130" unbalanced="0"/>
    <cacheHierarchy uniqueName="[orders].[month]" caption="month" attribute="1" defaultMemberUniqueName="[orders].[month].[All]" allUniqueName="[orders].[month].[All]" dimensionUniqueName="[orders]" displayFolder="" count="0"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id]" caption="order_id" attribute="1" defaultMemberUniqueName="[orders].[order_id].[All]" allUniqueName="[orders].[order_id].[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ship days]" caption="ship days" attribute="1" defaultMemberUniqueName="[orders].[ship days].[All]" allUniqueName="[orders].[ship days].[All]" dimensionUniqueName="[orders]" displayFolder="" count="0" memberValueDatatype="20" unbalanced="0"/>
    <cacheHierarchy uniqueName="[orders].[w/w]" caption="w/w" attribute="1" defaultMemberUniqueName="[orders].[w/w].[All]" allUniqueName="[orders].[w/w].[All]" dimensionUniqueName="[orders]" displayFolder="" count="2" memberValueDatatype="130" unbalanced="0">
      <fieldsUsage count="2">
        <fieldUsage x="-1"/>
        <fieldUsage x="0"/>
      </fieldsUsage>
    </cacheHierarchy>
    <cacheHierarchy uniqueName="[payments].[order_id]" caption="order_id" attribute="1" defaultMemberUniqueName="[payments].[order_id].[All]" allUniqueName="[payments].[order_id].[All]" dimensionUniqueName="[payments]" displayFolder="" count="0"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fieldsUsage count="2">
        <fieldUsage x="-1"/>
        <fieldUsage x="4"/>
      </fieldsUsage>
    </cacheHierarchy>
    <cacheHierarchy uniqueName="[payments].[payment_value]" caption="payment_value" attribute="1" defaultMemberUniqueName="[payments].[payment_value].[All]" allUniqueName="[payments].[payment_value].[All]" dimensionUniqueName="[payments]" displayFolder="" count="0" memberValueDatatype="5" unbalanced="0"/>
    <cacheHierarchy uniqueName="[products].[product_category_name]" caption="product_category_name" attribute="1" defaultMemberUniqueName="[products].[product_category_name].[All]" allUniqueName="[products].[product_category_name].[All]" dimensionUniqueName="[product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review___order].[order_id]" caption="order_id" attribute="1" defaultMemberUniqueName="[review___order].[order_id].[All]" allUniqueName="[review___order].[order_id].[All]" dimensionUniqueName="[review___order]" displayFolder="" count="0"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0" memberValueDatatype="130" unbalanced="0"/>
    <cacheHierarchy uniqueName="[review___order].[orders.order_id]" caption="orders.order_id" attribute="1" defaultMemberUniqueName="[review___order].[orders.order_id].[All]" allUniqueName="[review___order].[orders.order_id].[All]" dimensionUniqueName="[review___order]" displayFolder="" count="0"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0"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0" memberValueDatatype="20" unbalanced="0"/>
    <cacheHierarchy uniqueName="[review___order].[orders.w/w]" caption="orders.w/w" attribute="1" defaultMemberUniqueName="[review___order].[orders.w/w].[All]" allUniqueName="[review___order].[orders.w/w].[All]" dimensionUniqueName="[review___order]" displayFolder="" count="0" memberValueDatatype="130" unbalanced="0"/>
    <cacheHierarchy uniqueName="[review___order].[review_id]" caption="review_id" attribute="1" defaultMemberUniqueName="[review___order].[review_id].[All]" allUniqueName="[review___order].[review_id].[All]" dimensionUniqueName="[review___order]" displayFolder="" count="0" memberValueDatatype="130" unbalanced="0"/>
    <cacheHierarchy uniqueName="[review___order].[review_score]" caption="review_score" attribute="1" defaultMemberUniqueName="[review___order].[review_score].[All]" allUniqueName="[review___order].[review_score].[All]" dimensionUniqueName="[review___order]" displayFolder="" count="0" memberValueDatatype="20" unbalanced="0"/>
    <cacheHierarchy uniqueName="[review___payment].[order_id]" caption="order_id" attribute="1" defaultMemberUniqueName="[review___payment].[order_id].[All]" allUniqueName="[review___payment].[order_id].[All]" dimensionUniqueName="[review___payment]" displayFolder="" count="0"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0"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0"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2" memberValueDatatype="130" unbalanced="0">
      <fieldsUsage count="2">
        <fieldUsage x="-1"/>
        <fieldUsage x="2"/>
      </fieldsUsage>
    </cacheHierarchy>
    <cacheHierarchy uniqueName="[review___payment].[orders.ship days]" caption="orders.ship days" attribute="1" defaultMemberUniqueName="[review___payment].[orders.ship days].[All]" allUniqueName="[review___payment].[orders.ship days].[All]" dimensionUniqueName="[review___payment]" displayFolder="" count="0" memberValueDatatype="20" unbalanced="0"/>
    <cacheHierarchy uniqueName="[review___payment].[orders.w/w]" caption="orders.w/w" attribute="1" defaultMemberUniqueName="[review___payment].[orders.w/w].[All]" allUniqueName="[review___payment].[orders.w/w].[All]" dimensionUniqueName="[review___payment]" displayFolder="" count="0"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0"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0" memberValueDatatype="130" unbalanced="0"/>
    <cacheHierarchy uniqueName="[review___payment].[payments.payment_value]" caption="payments.payment_value" attribute="1" defaultMemberUniqueName="[review___payment].[payments.payment_value].[All]" allUniqueName="[review___payment].[payments.payment_value].[All]" dimensionUniqueName="[review___payment]" displayFolder="" count="0" memberValueDatatype="5" unbalanced="0"/>
    <cacheHierarchy uniqueName="[review___payment].[review_id]" caption="review_id" attribute="1" defaultMemberUniqueName="[review___payment].[review_id].[All]" allUniqueName="[review___payment].[review_id].[All]" dimensionUniqueName="[review___payment]" displayFolder="" count="0"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oneField="1" hidden="1">
      <fieldsUsage count="1">
        <fieldUsage x="3"/>
      </fieldsUsage>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hidden="1">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dimensions count="9">
    <dimension name="customers" uniqueName="[customers]" caption="customers"/>
    <dimension measure="1" name="Measures" uniqueName="[Measures]" caption="Measures"/>
    <dimension name="O_OI_P" uniqueName="[O_OI_P]" caption="O_OI_P"/>
    <dimension name="order_item" uniqueName="[order_item]" caption="order_item"/>
    <dimension name="orders" uniqueName="[orders]" caption="orders"/>
    <dimension name="payments" uniqueName="[payments]" caption="payments"/>
    <dimension name="products" uniqueName="[products]" caption="products"/>
    <dimension name="review___order" uniqueName="[review___order]" caption="review___order"/>
    <dimension name="review___payment" uniqueName="[review___payment]" caption="review___payment"/>
  </dimensions>
  <measureGroups count="8">
    <measureGroup name="customers" caption="customers"/>
    <measureGroup name="O_OI_P" caption="O_OI_P"/>
    <measureGroup name="order_item" caption="order_item"/>
    <measureGroup name="orders" caption="orders"/>
    <measureGroup name="payments" caption="payments"/>
    <measureGroup name="products" caption="products"/>
    <measureGroup name="review___order" caption="review___order"/>
    <measureGroup name="review___payment" caption="review___payment"/>
  </measureGroups>
  <maps count="16">
    <map measureGroup="0" dimension="0"/>
    <map measureGroup="1" dimension="0"/>
    <map measureGroup="1" dimension="2"/>
    <map measureGroup="1" dimension="4"/>
    <map measureGroup="2" dimension="0"/>
    <map measureGroup="2" dimension="3"/>
    <map measureGroup="2" dimension="4"/>
    <map measureGroup="2" dimension="6"/>
    <map measureGroup="3" dimension="0"/>
    <map measureGroup="3" dimension="4"/>
    <map measureGroup="4" dimension="0"/>
    <map measureGroup="4" dimension="4"/>
    <map measureGroup="4" dimension="5"/>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429603703706" backgroundQuery="1" createdVersion="6" refreshedVersion="6" minRefreshableVersion="3" recordCount="0" supportSubquery="1" supportAdvancedDrill="1" xr:uid="{B6F37E25-8BDB-4A21-B5CF-63B0A78736BB}">
  <cacheSource type="external" connectionId="11"/>
  <cacheFields count="3">
    <cacheField name="[orders].[day of the week].[day of the week]" caption="day of the week" numFmtId="0" hierarchy="20" level="1">
      <sharedItems count="7">
        <s v="Friday"/>
        <s v="Monday"/>
        <s v="Saturday"/>
        <s v="Sunday"/>
        <s v="Thursday"/>
        <s v="Tuesday"/>
        <s v="Wednesday"/>
      </sharedItems>
    </cacheField>
    <cacheField name="[Measures].[Count of order_id 3]" caption="Count of order_id 3" numFmtId="0" hierarchy="85" level="32767"/>
    <cacheField name="[payments].[payment_type].[payment_type]" caption="payment_type" numFmtId="0" hierarchy="32" level="1">
      <sharedItems containsSemiMixedTypes="0" containsNonDate="0" containsString="0"/>
    </cacheField>
  </cacheFields>
  <cacheHierarchies count="86">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20" unbalanced="0"/>
    <cacheHierarchy uniqueName="[O_OI_P].[order_id]" caption="order_id" attribute="1" defaultMemberUniqueName="[O_OI_P].[order_id].[All]" allUniqueName="[O_OI_P].[order_id].[All]" dimensionUniqueName="[O_OI_P]" displayFolder="" count="0" memberValueDatatype="130" unbalanced="0"/>
    <cacheHierarchy uniqueName="[O_OI_P].[orders.customer_id]" caption="orders.customer_id" attribute="1" defaultMemberUniqueName="[O_OI_P].[orders.customer_id].[All]" allUniqueName="[O_OI_P].[orders.customer_id].[All]" dimensionUniqueName="[O_OI_P]" displayFolder="" count="0" memberValueDatatype="130" unbalanced="0"/>
    <cacheHierarchy uniqueName="[O_OI_P].[orders.order_id]" caption="orders.order_id" attribute="1" defaultMemberUniqueName="[O_OI_P].[orders.order_id].[All]" allUniqueName="[O_OI_P].[orders.order_id].[All]" dimensionUniqueName="[O_OI_P]" displayFolder="" count="0" memberValueDatatype="130" unbalanced="0"/>
    <cacheHierarchy uniqueName="[O_OI_P].[orders.order_status]" caption="orders.order_status" attribute="1" defaultMemberUniqueName="[O_OI_P].[orders.order_status].[All]" allUniqueName="[O_OI_P].[orders.order_status].[All]" dimensionUniqueName="[O_OI_P]" displayFolder="" count="0" memberValueDatatype="130" unbalanced="0"/>
    <cacheHierarchy uniqueName="[O_OI_P].[orders.ship days]" caption="orders.ship days" attribute="1" defaultMemberUniqueName="[O_OI_P].[orders.ship days].[All]" allUniqueName="[O_OI_P].[orders.ship days].[All]" dimensionUniqueName="[O_OI_P]" displayFolder="" count="0" memberValueDatatype="20" unbalanced="0"/>
    <cacheHierarchy uniqueName="[O_OI_P].[orders.w/w]" caption="orders.w/w" attribute="1" defaultMemberUniqueName="[O_OI_P].[orders.w/w].[All]" allUniqueName="[O_OI_P].[orders.w/w].[All]" dimensionUniqueName="[O_OI_P]" displayFolder="" count="0" memberValueDatatype="130" unbalanced="0"/>
    <cacheHierarchy uniqueName="[O_OI_P].[product_id]" caption="product_id" attribute="1" defaultMemberUniqueName="[O_OI_P].[product_id].[All]" allUniqueName="[O_OI_P].[product_id].[All]" dimensionUniqueName="[O_OI_P]" displayFolder="" count="0"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0" memberValueDatatype="130" unbalanced="0"/>
    <cacheHierarchy uniqueName="[O_OI_P].[products.product_id]" caption="products.product_id" attribute="1" defaultMemberUniqueName="[O_OI_P].[products.product_id].[All]" allUniqueName="[O_OI_P].[products.product_id].[All]" dimensionUniqueName="[O_OI_P]" displayFolder="" count="0" memberValueDatatype="130" unbalanced="0"/>
    <cacheHierarchy uniqueName="[order_item].[freight_value]" caption="freight_value" attribute="1" defaultMemberUniqueName="[order_item].[freight_value].[All]" allUniqueName="[order_item].[freight_value].[All]" dimensionUniqueName="[order_item]" displayFolder="" count="0" memberValueDatatype="5" unbalanced="0"/>
    <cacheHierarchy uniqueName="[order_item].[order_id]" caption="order_id" attribute="1" defaultMemberUniqueName="[order_item].[order_id].[All]" allUniqueName="[order_item].[order_id].[All]" dimensionUniqueName="[order_item]" displayFolder="" count="0" memberValueDatatype="130" unbalanced="0"/>
    <cacheHierarchy uniqueName="[order_item].[price]" caption="price" attribute="1" defaultMemberUniqueName="[order_item].[price].[All]" allUniqueName="[order_item].[price].[All]" dimensionUniqueName="[order_item]" displayFolder="" count="0" memberValueDatatype="5" unbalanced="0"/>
    <cacheHierarchy uniqueName="[order_item].[product_id]" caption="product_id" attribute="1" defaultMemberUniqueName="[order_item].[product_id].[All]" allUniqueName="[order_item].[product_id].[All]" dimensionUniqueName="[order_item]" displayFolder="" count="0" memberValueDatatype="130" unbalanced="0"/>
    <cacheHierarchy uniqueName="[order_item].[seller_id]" caption="seller_id" attribute="1" defaultMemberUniqueName="[order_item].[seller_id].[All]" allUniqueName="[order_item].[seller_id].[All]" dimensionUniqueName="[order_item]"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day of the week]" caption="day of the week" attribute="1" defaultMemberUniqueName="[orders].[day of the week].[All]" allUniqueName="[orders].[day of the week].[All]" dimensionUniqueName="[orders]" displayFolder="" count="2" memberValueDatatype="130" unbalanced="0">
      <fieldsUsage count="2">
        <fieldUsage x="-1"/>
        <fieldUsage x="0"/>
      </fieldsUsage>
    </cacheHierarchy>
    <cacheHierarchy uniqueName="[orders].[month]" caption="month" attribute="1" defaultMemberUniqueName="[orders].[month].[All]" allUniqueName="[orders].[month].[All]" dimensionUniqueName="[orders]" displayFolder="" count="0"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id]" caption="order_id" attribute="1" defaultMemberUniqueName="[orders].[order_id].[All]" allUniqueName="[orders].[order_id].[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ship days]" caption="ship days" attribute="1" defaultMemberUniqueName="[orders].[ship days].[All]" allUniqueName="[orders].[ship days].[All]" dimensionUniqueName="[orders]" displayFolder="" count="0" memberValueDatatype="20" unbalanced="0"/>
    <cacheHierarchy uniqueName="[orders].[w/w]" caption="w/w" attribute="1" defaultMemberUniqueName="[orders].[w/w].[All]" allUniqueName="[orders].[w/w].[All]" dimensionUniqueName="[orders]" displayFolder="" count="2" memberValueDatatype="130" unbalanced="0"/>
    <cacheHierarchy uniqueName="[payments].[order_id]" caption="order_id" attribute="1" defaultMemberUniqueName="[payments].[order_id].[All]" allUniqueName="[payments].[order_id].[All]" dimensionUniqueName="[payments]" displayFolder="" count="0"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fieldsUsage count="2">
        <fieldUsage x="-1"/>
        <fieldUsage x="2"/>
      </fieldsUsage>
    </cacheHierarchy>
    <cacheHierarchy uniqueName="[payments].[payment_value]" caption="payment_value" attribute="1" defaultMemberUniqueName="[payments].[payment_value].[All]" allUniqueName="[payments].[payment_value].[All]" dimensionUniqueName="[payments]" displayFolder="" count="0" memberValueDatatype="5" unbalanced="0"/>
    <cacheHierarchy uniqueName="[products].[product_category_name]" caption="product_category_name" attribute="1" defaultMemberUniqueName="[products].[product_category_name].[All]" allUniqueName="[products].[product_category_name].[All]" dimensionUniqueName="[product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review___order].[order_id]" caption="order_id" attribute="1" defaultMemberUniqueName="[review___order].[order_id].[All]" allUniqueName="[review___order].[order_id].[All]" dimensionUniqueName="[review___order]" displayFolder="" count="0"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0" memberValueDatatype="130" unbalanced="0"/>
    <cacheHierarchy uniqueName="[review___order].[orders.order_id]" caption="orders.order_id" attribute="1" defaultMemberUniqueName="[review___order].[orders.order_id].[All]" allUniqueName="[review___order].[orders.order_id].[All]" dimensionUniqueName="[review___order]" displayFolder="" count="0"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0"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0" memberValueDatatype="20" unbalanced="0"/>
    <cacheHierarchy uniqueName="[review___order].[orders.w/w]" caption="orders.w/w" attribute="1" defaultMemberUniqueName="[review___order].[orders.w/w].[All]" allUniqueName="[review___order].[orders.w/w].[All]" dimensionUniqueName="[review___order]" displayFolder="" count="0" memberValueDatatype="130" unbalanced="0"/>
    <cacheHierarchy uniqueName="[review___order].[review_id]" caption="review_id" attribute="1" defaultMemberUniqueName="[review___order].[review_id].[All]" allUniqueName="[review___order].[review_id].[All]" dimensionUniqueName="[review___order]" displayFolder="" count="0" memberValueDatatype="130" unbalanced="0"/>
    <cacheHierarchy uniqueName="[review___order].[review_score]" caption="review_score" attribute="1" defaultMemberUniqueName="[review___order].[review_score].[All]" allUniqueName="[review___order].[review_score].[All]" dimensionUniqueName="[review___order]" displayFolder="" count="0" memberValueDatatype="20" unbalanced="0"/>
    <cacheHierarchy uniqueName="[review___payment].[order_id]" caption="order_id" attribute="1" defaultMemberUniqueName="[review___payment].[order_id].[All]" allUniqueName="[review___payment].[order_id].[All]" dimensionUniqueName="[review___payment]" displayFolder="" count="0"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0"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0"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0" memberValueDatatype="130" unbalanced="0"/>
    <cacheHierarchy uniqueName="[review___payment].[orders.ship days]" caption="orders.ship days" attribute="1" defaultMemberUniqueName="[review___payment].[orders.ship days].[All]" allUniqueName="[review___payment].[orders.ship days].[All]" dimensionUniqueName="[review___payment]" displayFolder="" count="0" memberValueDatatype="20" unbalanced="0"/>
    <cacheHierarchy uniqueName="[review___payment].[orders.w/w]" caption="orders.w/w" attribute="1" defaultMemberUniqueName="[review___payment].[orders.w/w].[All]" allUniqueName="[review___payment].[orders.w/w].[All]" dimensionUniqueName="[review___payment]" displayFolder="" count="0"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0"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0" memberValueDatatype="130" unbalanced="0"/>
    <cacheHierarchy uniqueName="[review___payment].[payments.payment_value]" caption="payments.payment_value" attribute="1" defaultMemberUniqueName="[review___payment].[payments.payment_value].[All]" allUniqueName="[review___payment].[payments.payment_value].[All]" dimensionUniqueName="[review___payment]" displayFolder="" count="0" memberValueDatatype="5" unbalanced="0"/>
    <cacheHierarchy uniqueName="[review___payment].[review_id]" caption="review_id" attribute="1" defaultMemberUniqueName="[review___payment].[review_id].[All]" allUniqueName="[review___payment].[review_id].[All]" dimensionUniqueName="[review___payment]" displayFolder="" count="0"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hidden="1">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oneField="1" hidden="1">
      <fieldsUsage count="1">
        <fieldUsage x="1"/>
      </fieldsUsage>
      <extLst>
        <ext xmlns:x15="http://schemas.microsoft.com/office/spreadsheetml/2010/11/main" uri="{B97F6D7D-B522-45F9-BDA1-12C45D357490}">
          <x15:cacheHierarchy aggregatedColumn="31"/>
        </ext>
      </extLst>
    </cacheHierarchy>
  </cacheHierarchies>
  <kpis count="0"/>
  <dimensions count="9">
    <dimension name="customers" uniqueName="[customers]" caption="customers"/>
    <dimension measure="1" name="Measures" uniqueName="[Measures]" caption="Measures"/>
    <dimension name="O_OI_P" uniqueName="[O_OI_P]" caption="O_OI_P"/>
    <dimension name="order_item" uniqueName="[order_item]" caption="order_item"/>
    <dimension name="orders" uniqueName="[orders]" caption="orders"/>
    <dimension name="payments" uniqueName="[payments]" caption="payments"/>
    <dimension name="products" uniqueName="[products]" caption="products"/>
    <dimension name="review___order" uniqueName="[review___order]" caption="review___order"/>
    <dimension name="review___payment" uniqueName="[review___payment]" caption="review___payment"/>
  </dimensions>
  <measureGroups count="8">
    <measureGroup name="customers" caption="customers"/>
    <measureGroup name="O_OI_P" caption="O_OI_P"/>
    <measureGroup name="order_item" caption="order_item"/>
    <measureGroup name="orders" caption="orders"/>
    <measureGroup name="payments" caption="payments"/>
    <measureGroup name="products" caption="products"/>
    <measureGroup name="review___order" caption="review___order"/>
    <measureGroup name="review___payment" caption="review___payment"/>
  </measureGroups>
  <maps count="16">
    <map measureGroup="0" dimension="0"/>
    <map measureGroup="1" dimension="0"/>
    <map measureGroup="1" dimension="2"/>
    <map measureGroup="1" dimension="4"/>
    <map measureGroup="2" dimension="0"/>
    <map measureGroup="2" dimension="3"/>
    <map measureGroup="2" dimension="4"/>
    <map measureGroup="2" dimension="6"/>
    <map measureGroup="3" dimension="0"/>
    <map measureGroup="3" dimension="4"/>
    <map measureGroup="4" dimension="0"/>
    <map measureGroup="4" dimension="4"/>
    <map measureGroup="4" dimension="5"/>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429604282406" backgroundQuery="1" createdVersion="7" refreshedVersion="6" minRefreshableVersion="3" recordCount="0" supportSubquery="1" supportAdvancedDrill="1" xr:uid="{A5C8107D-501D-4B46-BA25-7D05697AF067}">
  <cacheSource type="external" connectionId="11"/>
  <cacheFields count="4">
    <cacheField name="[O_OI_P].[products.product_category_name].[products.product_category_name]" caption="products.product_category_name" numFmtId="0" hierarchy="12" level="1">
      <sharedItems count="1">
        <s v="pet_shop"/>
      </sharedItems>
    </cacheField>
    <cacheField name="[Measures].[Average of orders.ship days 2]" caption="Average of orders.ship days 2" numFmtId="0" hierarchy="78" level="32767"/>
    <cacheField name="[review___payment].[orders.order_status].[orders.order_status]" caption="orders.order_status" numFmtId="0" hierarchy="47" level="1">
      <sharedItems containsSemiMixedTypes="0" containsNonDate="0" containsString="0"/>
    </cacheField>
    <cacheField name="[payments].[payment_type].[payment_type]" caption="payment_type" numFmtId="0" hierarchy="32" level="1">
      <sharedItems containsSemiMixedTypes="0" containsNonDate="0" containsString="0"/>
    </cacheField>
  </cacheFields>
  <cacheHierarchies count="86">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20" unbalanced="0"/>
    <cacheHierarchy uniqueName="[O_OI_P].[order_id]" caption="order_id" attribute="1" defaultMemberUniqueName="[O_OI_P].[order_id].[All]" allUniqueName="[O_OI_P].[order_id].[All]" dimensionUniqueName="[O_OI_P]" displayFolder="" count="0" memberValueDatatype="130" unbalanced="0"/>
    <cacheHierarchy uniqueName="[O_OI_P].[orders.customer_id]" caption="orders.customer_id" attribute="1" defaultMemberUniqueName="[O_OI_P].[orders.customer_id].[All]" allUniqueName="[O_OI_P].[orders.customer_id].[All]" dimensionUniqueName="[O_OI_P]" displayFolder="" count="0" memberValueDatatype="130" unbalanced="0"/>
    <cacheHierarchy uniqueName="[O_OI_P].[orders.order_id]" caption="orders.order_id" attribute="1" defaultMemberUniqueName="[O_OI_P].[orders.order_id].[All]" allUniqueName="[O_OI_P].[orders.order_id].[All]" dimensionUniqueName="[O_OI_P]" displayFolder="" count="0" memberValueDatatype="130" unbalanced="0"/>
    <cacheHierarchy uniqueName="[O_OI_P].[orders.order_status]" caption="orders.order_status" attribute="1" defaultMemberUniqueName="[O_OI_P].[orders.order_status].[All]" allUniqueName="[O_OI_P].[orders.order_status].[All]" dimensionUniqueName="[O_OI_P]" displayFolder="" count="0" memberValueDatatype="130" unbalanced="0"/>
    <cacheHierarchy uniqueName="[O_OI_P].[orders.ship days]" caption="orders.ship days" attribute="1" defaultMemberUniqueName="[O_OI_P].[orders.ship days].[All]" allUniqueName="[O_OI_P].[orders.ship days].[All]" dimensionUniqueName="[O_OI_P]" displayFolder="" count="0" memberValueDatatype="20" unbalanced="0"/>
    <cacheHierarchy uniqueName="[O_OI_P].[orders.w/w]" caption="orders.w/w" attribute="1" defaultMemberUniqueName="[O_OI_P].[orders.w/w].[All]" allUniqueName="[O_OI_P].[orders.w/w].[All]" dimensionUniqueName="[O_OI_P]" displayFolder="" count="0" memberValueDatatype="130" unbalanced="0"/>
    <cacheHierarchy uniqueName="[O_OI_P].[product_id]" caption="product_id" attribute="1" defaultMemberUniqueName="[O_OI_P].[product_id].[All]" allUniqueName="[O_OI_P].[product_id].[All]" dimensionUniqueName="[O_OI_P]" displayFolder="" count="0"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2" memberValueDatatype="130" unbalanced="0">
      <fieldsUsage count="2">
        <fieldUsage x="-1"/>
        <fieldUsage x="0"/>
      </fieldsUsage>
    </cacheHierarchy>
    <cacheHierarchy uniqueName="[O_OI_P].[products.product_id]" caption="products.product_id" attribute="1" defaultMemberUniqueName="[O_OI_P].[products.product_id].[All]" allUniqueName="[O_OI_P].[products.product_id].[All]" dimensionUniqueName="[O_OI_P]" displayFolder="" count="0" memberValueDatatype="130" unbalanced="0"/>
    <cacheHierarchy uniqueName="[order_item].[freight_value]" caption="freight_value" attribute="1" defaultMemberUniqueName="[order_item].[freight_value].[All]" allUniqueName="[order_item].[freight_value].[All]" dimensionUniqueName="[order_item]" displayFolder="" count="0" memberValueDatatype="5" unbalanced="0"/>
    <cacheHierarchy uniqueName="[order_item].[order_id]" caption="order_id" attribute="1" defaultMemberUniqueName="[order_item].[order_id].[All]" allUniqueName="[order_item].[order_id].[All]" dimensionUniqueName="[order_item]" displayFolder="" count="0" memberValueDatatype="130" unbalanced="0"/>
    <cacheHierarchy uniqueName="[order_item].[price]" caption="price" attribute="1" defaultMemberUniqueName="[order_item].[price].[All]" allUniqueName="[order_item].[price].[All]" dimensionUniqueName="[order_item]" displayFolder="" count="0" memberValueDatatype="5" unbalanced="0"/>
    <cacheHierarchy uniqueName="[order_item].[product_id]" caption="product_id" attribute="1" defaultMemberUniqueName="[order_item].[product_id].[All]" allUniqueName="[order_item].[product_id].[All]" dimensionUniqueName="[order_item]" displayFolder="" count="0" memberValueDatatype="130" unbalanced="0"/>
    <cacheHierarchy uniqueName="[order_item].[seller_id]" caption="seller_id" attribute="1" defaultMemberUniqueName="[order_item].[seller_id].[All]" allUniqueName="[order_item].[seller_id].[All]" dimensionUniqueName="[order_item]"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day of the week]" caption="day of the week" attribute="1" defaultMemberUniqueName="[orders].[day of the week].[All]" allUniqueName="[orders].[day of the week].[All]" dimensionUniqueName="[orders]" displayFolder="" count="0" memberValueDatatype="130" unbalanced="0"/>
    <cacheHierarchy uniqueName="[orders].[month]" caption="month" attribute="1" defaultMemberUniqueName="[orders].[month].[All]" allUniqueName="[orders].[month].[All]" dimensionUniqueName="[orders]" displayFolder="" count="0"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id]" caption="order_id" attribute="1" defaultMemberUniqueName="[orders].[order_id].[All]" allUniqueName="[orders].[order_id].[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ship days]" caption="ship days" attribute="1" defaultMemberUniqueName="[orders].[ship days].[All]" allUniqueName="[orders].[ship days].[All]" dimensionUniqueName="[orders]" displayFolder="" count="0" memberValueDatatype="20" unbalanced="0"/>
    <cacheHierarchy uniqueName="[orders].[w/w]" caption="w/w" attribute="1" defaultMemberUniqueName="[orders].[w/w].[All]" allUniqueName="[orders].[w/w].[All]" dimensionUniqueName="[orders]" displayFolder="" count="2" memberValueDatatype="130" unbalanced="0"/>
    <cacheHierarchy uniqueName="[payments].[order_id]" caption="order_id" attribute="1" defaultMemberUniqueName="[payments].[order_id].[All]" allUniqueName="[payments].[order_id].[All]" dimensionUniqueName="[payments]" displayFolder="" count="0"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fieldsUsage count="2">
        <fieldUsage x="-1"/>
        <fieldUsage x="3"/>
      </fieldsUsage>
    </cacheHierarchy>
    <cacheHierarchy uniqueName="[payments].[payment_value]" caption="payment_value" attribute="1" defaultMemberUniqueName="[payments].[payment_value].[All]" allUniqueName="[payments].[payment_value].[All]" dimensionUniqueName="[payments]" displayFolder="" count="0" memberValueDatatype="5" unbalanced="0"/>
    <cacheHierarchy uniqueName="[products].[product_category_name]" caption="product_category_name" attribute="1" defaultMemberUniqueName="[products].[product_category_name].[All]" allUniqueName="[products].[product_category_name].[All]" dimensionUniqueName="[product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review___order].[order_id]" caption="order_id" attribute="1" defaultMemberUniqueName="[review___order].[order_id].[All]" allUniqueName="[review___order].[order_id].[All]" dimensionUniqueName="[review___order]" displayFolder="" count="0"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0" memberValueDatatype="130" unbalanced="0"/>
    <cacheHierarchy uniqueName="[review___order].[orders.order_id]" caption="orders.order_id" attribute="1" defaultMemberUniqueName="[review___order].[orders.order_id].[All]" allUniqueName="[review___order].[orders.order_id].[All]" dimensionUniqueName="[review___order]" displayFolder="" count="0"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0"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0" memberValueDatatype="20" unbalanced="0"/>
    <cacheHierarchy uniqueName="[review___order].[orders.w/w]" caption="orders.w/w" attribute="1" defaultMemberUniqueName="[review___order].[orders.w/w].[All]" allUniqueName="[review___order].[orders.w/w].[All]" dimensionUniqueName="[review___order]" displayFolder="" count="0" memberValueDatatype="130" unbalanced="0"/>
    <cacheHierarchy uniqueName="[review___order].[review_id]" caption="review_id" attribute="1" defaultMemberUniqueName="[review___order].[review_id].[All]" allUniqueName="[review___order].[review_id].[All]" dimensionUniqueName="[review___order]" displayFolder="" count="0" memberValueDatatype="130" unbalanced="0"/>
    <cacheHierarchy uniqueName="[review___order].[review_score]" caption="review_score" attribute="1" defaultMemberUniqueName="[review___order].[review_score].[All]" allUniqueName="[review___order].[review_score].[All]" dimensionUniqueName="[review___order]" displayFolder="" count="0" memberValueDatatype="20" unbalanced="0"/>
    <cacheHierarchy uniqueName="[review___payment].[order_id]" caption="order_id" attribute="1" defaultMemberUniqueName="[review___payment].[order_id].[All]" allUniqueName="[review___payment].[order_id].[All]" dimensionUniqueName="[review___payment]" displayFolder="" count="0"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0"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0"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2" memberValueDatatype="130" unbalanced="0">
      <fieldsUsage count="2">
        <fieldUsage x="-1"/>
        <fieldUsage x="2"/>
      </fieldsUsage>
    </cacheHierarchy>
    <cacheHierarchy uniqueName="[review___payment].[orders.ship days]" caption="orders.ship days" attribute="1" defaultMemberUniqueName="[review___payment].[orders.ship days].[All]" allUniqueName="[review___payment].[orders.ship days].[All]" dimensionUniqueName="[review___payment]" displayFolder="" count="0" memberValueDatatype="20" unbalanced="0"/>
    <cacheHierarchy uniqueName="[review___payment].[orders.w/w]" caption="orders.w/w" attribute="1" defaultMemberUniqueName="[review___payment].[orders.w/w].[All]" allUniqueName="[review___payment].[orders.w/w].[All]" dimensionUniqueName="[review___payment]" displayFolder="" count="0"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0"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0" memberValueDatatype="130" unbalanced="0"/>
    <cacheHierarchy uniqueName="[review___payment].[payments.payment_value]" caption="payments.payment_value" attribute="1" defaultMemberUniqueName="[review___payment].[payments.payment_value].[All]" allUniqueName="[review___payment].[payments.payment_value].[All]" dimensionUniqueName="[review___payment]" displayFolder="" count="0" memberValueDatatype="5" unbalanced="0"/>
    <cacheHierarchy uniqueName="[review___payment].[review_id]" caption="review_id" attribute="1" defaultMemberUniqueName="[review___payment].[review_id].[All]" allUniqueName="[review___payment].[review_id].[All]" dimensionUniqueName="[review___payment]" displayFolder="" count="0"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hidden="1">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oneField="1" hidden="1">
      <fieldsUsage count="1">
        <fieldUsage x="1"/>
      </fieldsUsage>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dimensions count="9">
    <dimension name="customers" uniqueName="[customers]" caption="customers"/>
    <dimension measure="1" name="Measures" uniqueName="[Measures]" caption="Measures"/>
    <dimension name="O_OI_P" uniqueName="[O_OI_P]" caption="O_OI_P"/>
    <dimension name="order_item" uniqueName="[order_item]" caption="order_item"/>
    <dimension name="orders" uniqueName="[orders]" caption="orders"/>
    <dimension name="payments" uniqueName="[payments]" caption="payments"/>
    <dimension name="products" uniqueName="[products]" caption="products"/>
    <dimension name="review___order" uniqueName="[review___order]" caption="review___order"/>
    <dimension name="review___payment" uniqueName="[review___payment]" caption="review___payment"/>
  </dimensions>
  <measureGroups count="8">
    <measureGroup name="customers" caption="customers"/>
    <measureGroup name="O_OI_P" caption="O_OI_P"/>
    <measureGroup name="order_item" caption="order_item"/>
    <measureGroup name="orders" caption="orders"/>
    <measureGroup name="payments" caption="payments"/>
    <measureGroup name="products" caption="products"/>
    <measureGroup name="review___order" caption="review___order"/>
    <measureGroup name="review___payment" caption="review___payment"/>
  </measureGroups>
  <maps count="16">
    <map measureGroup="0" dimension="0"/>
    <map measureGroup="1" dimension="0"/>
    <map measureGroup="1" dimension="2"/>
    <map measureGroup="1" dimension="4"/>
    <map measureGroup="2" dimension="0"/>
    <map measureGroup="2" dimension="3"/>
    <map measureGroup="2" dimension="4"/>
    <map measureGroup="2" dimension="6"/>
    <map measureGroup="3" dimension="0"/>
    <map measureGroup="3" dimension="4"/>
    <map measureGroup="4" dimension="0"/>
    <map measureGroup="4" dimension="4"/>
    <map measureGroup="4" dimension="5"/>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429604976853" backgroundQuery="1" createdVersion="7" refreshedVersion="6" minRefreshableVersion="3" recordCount="0" supportSubquery="1" supportAdvancedDrill="1" xr:uid="{9BF23548-B732-460F-BE4D-5783791FED35}">
  <cacheSource type="external" connectionId="11"/>
  <cacheFields count="6">
    <cacheField name="[Measures].[Count of order_id 2]" caption="Count of order_id 2" numFmtId="0" hierarchy="68" level="32767"/>
    <cacheField name="[review___payment].[review_score].[review_score]" caption="review_score" numFmtId="0" hierarchy="54" level="1">
      <sharedItems containsSemiMixedTypes="0" containsString="0" containsNumber="1" containsInteger="1" minValue="5" maxValue="5" count="1">
        <n v="5"/>
      </sharedItems>
      <extLst>
        <ext xmlns:x15="http://schemas.microsoft.com/office/spreadsheetml/2010/11/main" uri="{4F2E5C28-24EA-4eb8-9CBF-B6C8F9C3D259}">
          <x15:cachedUniqueNames>
            <x15:cachedUniqueName index="0" name="[review___payment].[review_score].&amp;[5]"/>
          </x15:cachedUniqueNames>
        </ext>
      </extLst>
    </cacheField>
    <cacheField name="[review___payment].[payments.payment_type].[payments.payment_type]" caption="payments.payment_type" numFmtId="0" hierarchy="51" level="1">
      <sharedItems count="1">
        <s v="credit_card"/>
      </sharedItems>
    </cacheField>
    <cacheField name="[review___payment].[orders.order_status].[orders.order_status]" caption="orders.order_status" numFmtId="0" hierarchy="47" level="1">
      <sharedItems containsSemiMixedTypes="0" containsNonDate="0" containsString="0"/>
    </cacheField>
    <cacheField name="[O_OI_P].[orders.w/w].[orders.w/w]" caption="orders.w/w" numFmtId="0" hierarchy="10" level="1">
      <sharedItems containsSemiMixedTypes="0" containsNonDate="0" containsString="0"/>
    </cacheField>
    <cacheField name="[payments].[payment_type].[payment_type]" caption="payment_type" numFmtId="0" hierarchy="32" level="1">
      <sharedItems containsSemiMixedTypes="0" containsNonDate="0" containsString="0"/>
    </cacheField>
  </cacheFields>
  <cacheHierarchies count="86">
    <cacheHierarchy uniqueName="[customers].[customer_city]" caption="customer_city" attribute="1" defaultMemberUniqueName="[customers].[customer_city].[All]" allUniqueName="[customers].[customer_city].[All]" dimensionUniqueName="[customers]" displayFolder="" count="2" memberValueDatatype="130" unbalanced="0"/>
    <cacheHierarchy uniqueName="[customers].[customer_id]" caption="customer_id" attribute="1" defaultMemberUniqueName="[customers].[customer_id].[All]" allUniqueName="[customers].[customer_id].[All]" dimensionUniqueName="[customers]" displayFolder="" count="2" memberValueDatatype="130" unbalanced="0"/>
    <cacheHierarchy uniqueName="[customers].[customer_state]" caption="customer_state" attribute="1" defaultMemberUniqueName="[customers].[customer_state].[All]" allUniqueName="[customers].[customer_state].[All]" dimensionUniqueName="[customers]" displayFolder="" count="2" memberValueDatatype="130" unbalanced="0"/>
    <cacheHierarchy uniqueName="[customers].[customer_unique_id]" caption="customer_unique_id" attribute="1" defaultMemberUniqueName="[customers].[customer_unique_id].[All]" allUniqueName="[customers].[customer_unique_id].[All]" dimensionUniqueName="[customers]" displayFolder="" count="2"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2" memberValueDatatype="20" unbalanced="0"/>
    <cacheHierarchy uniqueName="[O_OI_P].[order_id]" caption="order_id" attribute="1" defaultMemberUniqueName="[O_OI_P].[order_id].[All]" allUniqueName="[O_OI_P].[order_id].[All]" dimensionUniqueName="[O_OI_P]" displayFolder="" count="2" memberValueDatatype="130" unbalanced="0"/>
    <cacheHierarchy uniqueName="[O_OI_P].[orders.customer_id]" caption="orders.customer_id" attribute="1" defaultMemberUniqueName="[O_OI_P].[orders.customer_id].[All]" allUniqueName="[O_OI_P].[orders.customer_id].[All]" dimensionUniqueName="[O_OI_P]" displayFolder="" count="2" memberValueDatatype="130" unbalanced="0"/>
    <cacheHierarchy uniqueName="[O_OI_P].[orders.order_id]" caption="orders.order_id" attribute="1" defaultMemberUniqueName="[O_OI_P].[orders.order_id].[All]" allUniqueName="[O_OI_P].[orders.order_id].[All]" dimensionUniqueName="[O_OI_P]" displayFolder="" count="2" memberValueDatatype="130" unbalanced="0"/>
    <cacheHierarchy uniqueName="[O_OI_P].[orders.order_status]" caption="orders.order_status" attribute="1" defaultMemberUniqueName="[O_OI_P].[orders.order_status].[All]" allUniqueName="[O_OI_P].[orders.order_status].[All]" dimensionUniqueName="[O_OI_P]" displayFolder="" count="2" memberValueDatatype="130" unbalanced="0"/>
    <cacheHierarchy uniqueName="[O_OI_P].[orders.ship days]" caption="orders.ship days" attribute="1" defaultMemberUniqueName="[O_OI_P].[orders.ship days].[All]" allUniqueName="[O_OI_P].[orders.ship days].[All]" dimensionUniqueName="[O_OI_P]" displayFolder="" count="2" memberValueDatatype="20" unbalanced="0"/>
    <cacheHierarchy uniqueName="[O_OI_P].[orders.w/w]" caption="orders.w/w" attribute="1" defaultMemberUniqueName="[O_OI_P].[orders.w/w].[All]" allUniqueName="[O_OI_P].[orders.w/w].[All]" dimensionUniqueName="[O_OI_P]" displayFolder="" count="2" memberValueDatatype="130" unbalanced="0">
      <fieldsUsage count="2">
        <fieldUsage x="-1"/>
        <fieldUsage x="4"/>
      </fieldsUsage>
    </cacheHierarchy>
    <cacheHierarchy uniqueName="[O_OI_P].[product_id]" caption="product_id" attribute="1" defaultMemberUniqueName="[O_OI_P].[product_id].[All]" allUniqueName="[O_OI_P].[product_id].[All]" dimensionUniqueName="[O_OI_P]" displayFolder="" count="2"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2" memberValueDatatype="130" unbalanced="0"/>
    <cacheHierarchy uniqueName="[O_OI_P].[products.product_id]" caption="products.product_id" attribute="1" defaultMemberUniqueName="[O_OI_P].[products.product_id].[All]" allUniqueName="[O_OI_P].[products.product_id].[All]" dimensionUniqueName="[O_OI_P]" displayFolder="" count="2" memberValueDatatype="130" unbalanced="0"/>
    <cacheHierarchy uniqueName="[order_item].[freight_value]" caption="freight_value" attribute="1" defaultMemberUniqueName="[order_item].[freight_value].[All]" allUniqueName="[order_item].[freight_value].[All]" dimensionUniqueName="[order_item]" displayFolder="" count="2" memberValueDatatype="5" unbalanced="0"/>
    <cacheHierarchy uniqueName="[order_item].[order_id]" caption="order_id" attribute="1" defaultMemberUniqueName="[order_item].[order_id].[All]" allUniqueName="[order_item].[order_id].[All]" dimensionUniqueName="[order_item]" displayFolder="" count="2" memberValueDatatype="130" unbalanced="0"/>
    <cacheHierarchy uniqueName="[order_item].[price]" caption="price" attribute="1" defaultMemberUniqueName="[order_item].[price].[All]" allUniqueName="[order_item].[price].[All]" dimensionUniqueName="[order_item]" displayFolder="" count="2" memberValueDatatype="5" unbalanced="0"/>
    <cacheHierarchy uniqueName="[order_item].[product_id]" caption="product_id" attribute="1" defaultMemberUniqueName="[order_item].[product_id].[All]" allUniqueName="[order_item].[product_id].[All]" dimensionUniqueName="[order_item]" displayFolder="" count="2" memberValueDatatype="130" unbalanced="0"/>
    <cacheHierarchy uniqueName="[order_item].[seller_id]" caption="seller_id" attribute="1" defaultMemberUniqueName="[order_item].[seller_id].[All]" allUniqueName="[order_item].[seller_id].[All]" dimensionUniqueName="[order_item]" displayFolder="" count="2" memberValueDatatype="130" unbalanced="0"/>
    <cacheHierarchy uniqueName="[orders].[customer_id]" caption="customer_id" attribute="1" defaultMemberUniqueName="[orders].[customer_id].[All]" allUniqueName="[orders].[customer_id].[All]" dimensionUniqueName="[orders]" displayFolder="" count="2" memberValueDatatype="130" unbalanced="0"/>
    <cacheHierarchy uniqueName="[orders].[day of the week]" caption="day of the week" attribute="1" defaultMemberUniqueName="[orders].[day of the week].[All]" allUniqueName="[orders].[day of the week].[All]" dimensionUniqueName="[orders]" displayFolder="" count="2" memberValueDatatype="130" unbalanced="0"/>
    <cacheHierarchy uniqueName="[orders].[month]" caption="month" attribute="1" defaultMemberUniqueName="[orders].[month].[All]" allUniqueName="[orders].[month].[All]" dimensionUniqueName="[orders]" displayFolder="" count="2"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2" memberValueDatatype="7" unbalanced="0"/>
    <cacheHierarchy uniqueName="[orders].[order_id]" caption="order_id" attribute="1" defaultMemberUniqueName="[orders].[order_id].[All]" allUniqueName="[orders].[order_id].[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2"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2"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2"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2"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ship days]" caption="ship days" attribute="1" defaultMemberUniqueName="[orders].[ship days].[All]" allUniqueName="[orders].[ship days].[All]" dimensionUniqueName="[orders]" displayFolder="" count="2" memberValueDatatype="20" unbalanced="0"/>
    <cacheHierarchy uniqueName="[orders].[w/w]" caption="w/w" attribute="1" defaultMemberUniqueName="[orders].[w/w].[All]" allUniqueName="[orders].[w/w].[All]" dimensionUniqueName="[orders]" displayFolder="" count="2" memberValueDatatype="130" unbalanced="0"/>
    <cacheHierarchy uniqueName="[payments].[order_id]" caption="order_id" attribute="1" defaultMemberUniqueName="[payments].[order_id].[All]" allUniqueName="[payments].[order_id].[All]" dimensionUniqueName="[payments]" displayFolder="" count="2"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fieldsUsage count="2">
        <fieldUsage x="-1"/>
        <fieldUsage x="5"/>
      </fieldsUsage>
    </cacheHierarchy>
    <cacheHierarchy uniqueName="[payments].[payment_value]" caption="payment_value" attribute="1" defaultMemberUniqueName="[payments].[payment_value].[All]" allUniqueName="[payments].[payment_value].[All]" dimensionUniqueName="[payments]" displayFolder="" count="2" memberValueDatatype="5" unbalanced="0"/>
    <cacheHierarchy uniqueName="[products].[product_category_name]" caption="product_category_name" attribute="1" defaultMemberUniqueName="[products].[product_category_name].[All]" allUniqueName="[products].[product_category_name].[All]" dimensionUniqueName="[products]" displayFolder="" count="2" memberValueDatatype="130" unbalanced="0"/>
    <cacheHierarchy uniqueName="[products].[product_id]" caption="product_id" attribute="1" defaultMemberUniqueName="[products].[product_id].[All]" allUniqueName="[products].[product_id].[All]" dimensionUniqueName="[products]" displayFolder="" count="2" memberValueDatatype="130" unbalanced="0"/>
    <cacheHierarchy uniqueName="[review___order].[order_id]" caption="order_id" attribute="1" defaultMemberUniqueName="[review___order].[order_id].[All]" allUniqueName="[review___order].[order_id].[All]" dimensionUniqueName="[review___order]" displayFolder="" count="2"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2" memberValueDatatype="130" unbalanced="0"/>
    <cacheHierarchy uniqueName="[review___order].[orders.order_id]" caption="orders.order_id" attribute="1" defaultMemberUniqueName="[review___order].[orders.order_id].[All]" allUniqueName="[review___order].[orders.order_id].[All]" dimensionUniqueName="[review___order]" displayFolder="" count="2"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2"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2" memberValueDatatype="20" unbalanced="0"/>
    <cacheHierarchy uniqueName="[review___order].[orders.w/w]" caption="orders.w/w" attribute="1" defaultMemberUniqueName="[review___order].[orders.w/w].[All]" allUniqueName="[review___order].[orders.w/w].[All]" dimensionUniqueName="[review___order]" displayFolder="" count="2" memberValueDatatype="130" unbalanced="0"/>
    <cacheHierarchy uniqueName="[review___order].[review_id]" caption="review_id" attribute="1" defaultMemberUniqueName="[review___order].[review_id].[All]" allUniqueName="[review___order].[review_id].[All]" dimensionUniqueName="[review___order]" displayFolder="" count="2" memberValueDatatype="130" unbalanced="0"/>
    <cacheHierarchy uniqueName="[review___order].[review_score]" caption="review_score" attribute="1" defaultMemberUniqueName="[review___order].[review_score].[All]" allUniqueName="[review___order].[review_score].[All]" dimensionUniqueName="[review___order]" displayFolder="" count="2" memberValueDatatype="20" unbalanced="0"/>
    <cacheHierarchy uniqueName="[review___payment].[order_id]" caption="order_id" attribute="1" defaultMemberUniqueName="[review___payment].[order_id].[All]" allUniqueName="[review___payment].[order_id].[All]" dimensionUniqueName="[review___payment]" displayFolder="" count="2"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2"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2"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2" memberValueDatatype="130" unbalanced="0">
      <fieldsUsage count="2">
        <fieldUsage x="-1"/>
        <fieldUsage x="3"/>
      </fieldsUsage>
    </cacheHierarchy>
    <cacheHierarchy uniqueName="[review___payment].[orders.ship days]" caption="orders.ship days" attribute="1" defaultMemberUniqueName="[review___payment].[orders.ship days].[All]" allUniqueName="[review___payment].[orders.ship days].[All]" dimensionUniqueName="[review___payment]" displayFolder="" count="2" memberValueDatatype="20" unbalanced="0"/>
    <cacheHierarchy uniqueName="[review___payment].[orders.w/w]" caption="orders.w/w" attribute="1" defaultMemberUniqueName="[review___payment].[orders.w/w].[All]" allUniqueName="[review___payment].[orders.w/w].[All]" dimensionUniqueName="[review___payment]" displayFolder="" count="2"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2"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2" memberValueDatatype="130" unbalanced="0">
      <fieldsUsage count="2">
        <fieldUsage x="-1"/>
        <fieldUsage x="2"/>
      </fieldsUsage>
    </cacheHierarchy>
    <cacheHierarchy uniqueName="[review___payment].[payments.payment_value]" caption="payments.payment_value" attribute="1" defaultMemberUniqueName="[review___payment].[payments.payment_value].[All]" allUniqueName="[review___payment].[payments.payment_value].[All]" dimensionUniqueName="[review___payment]" displayFolder="" count="2" memberValueDatatype="5" unbalanced="0"/>
    <cacheHierarchy uniqueName="[review___payment].[review_id]" caption="review_id" attribute="1" defaultMemberUniqueName="[review___payment].[review_id].[All]" allUniqueName="[review___payment].[review_id].[All]" dimensionUniqueName="[review___payment]" displayFolder="" count="2"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fieldsUsage count="2">
        <fieldUsage x="-1"/>
        <fieldUsage x="1"/>
      </fieldsUsage>
    </cacheHierarchy>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2"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oneField="1" hidden="1">
      <fieldsUsage count="1">
        <fieldUsage x="0"/>
      </fieldsUsage>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dimensions count="9">
    <dimension name="customers" uniqueName="[customers]" caption="customers"/>
    <dimension measure="1" name="Measures" uniqueName="[Measures]" caption="Measures"/>
    <dimension name="O_OI_P" uniqueName="[O_OI_P]" caption="O_OI_P"/>
    <dimension name="order_item" uniqueName="[order_item]" caption="order_item"/>
    <dimension name="orders" uniqueName="[orders]" caption="orders"/>
    <dimension name="payments" uniqueName="[payments]" caption="payments"/>
    <dimension name="products" uniqueName="[products]" caption="products"/>
    <dimension name="review___order" uniqueName="[review___order]" caption="review___order"/>
    <dimension name="review___payment" uniqueName="[review___payment]" caption="review___payment"/>
  </dimensions>
  <measureGroups count="8">
    <measureGroup name="customers" caption="customers"/>
    <measureGroup name="O_OI_P" caption="O_OI_P"/>
    <measureGroup name="order_item" caption="order_item"/>
    <measureGroup name="orders" caption="orders"/>
    <measureGroup name="payments" caption="payments"/>
    <measureGroup name="products" caption="products"/>
    <measureGroup name="review___order" caption="review___order"/>
    <measureGroup name="review___payment" caption="review___payment"/>
  </measureGroups>
  <maps count="16">
    <map measureGroup="0" dimension="0"/>
    <map measureGroup="1" dimension="0"/>
    <map measureGroup="1" dimension="2"/>
    <map measureGroup="1" dimension="4"/>
    <map measureGroup="2" dimension="0"/>
    <map measureGroup="2" dimension="3"/>
    <map measureGroup="2" dimension="4"/>
    <map measureGroup="2" dimension="6"/>
    <map measureGroup="3" dimension="0"/>
    <map measureGroup="3" dimension="4"/>
    <map measureGroup="4" dimension="0"/>
    <map measureGroup="4" dimension="4"/>
    <map measureGroup="4" dimension="5"/>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429606365738" backgroundQuery="1" createdVersion="7" refreshedVersion="6" minRefreshableVersion="3" recordCount="0" supportSubquery="1" supportAdvancedDrill="1" xr:uid="{3265A88A-8143-4B1B-B772-D919E14F4DC2}">
  <cacheSource type="external" connectionId="11"/>
  <cacheFields count="4">
    <cacheField name="[O_OI_P].[products.product_category_name].[products.product_category_name]" caption="products.product_category_name" numFmtId="0" hierarchy="12" level="1">
      <sharedItems count="1">
        <s v="pet_shop"/>
      </sharedItems>
    </cacheField>
    <cacheField name="[Measures].[Average of orders.ship days 2]" caption="Average of orders.ship days 2" numFmtId="0" hierarchy="78" level="32767"/>
    <cacheField name="[review___payment].[orders.order_status].[orders.order_status]" caption="orders.order_status" numFmtId="0" hierarchy="47" level="1">
      <sharedItems containsSemiMixedTypes="0" containsNonDate="0" containsString="0"/>
    </cacheField>
    <cacheField name="[payments].[payment_type].[payment_type]" caption="payment_type" numFmtId="0" hierarchy="32" level="1">
      <sharedItems containsSemiMixedTypes="0" containsNonDate="0" containsString="0"/>
    </cacheField>
  </cacheFields>
  <cacheHierarchies count="86">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20" unbalanced="0"/>
    <cacheHierarchy uniqueName="[O_OI_P].[order_id]" caption="order_id" attribute="1" defaultMemberUniqueName="[O_OI_P].[order_id].[All]" allUniqueName="[O_OI_P].[order_id].[All]" dimensionUniqueName="[O_OI_P]" displayFolder="" count="0" memberValueDatatype="130" unbalanced="0"/>
    <cacheHierarchy uniqueName="[O_OI_P].[orders.customer_id]" caption="orders.customer_id" attribute="1" defaultMemberUniqueName="[O_OI_P].[orders.customer_id].[All]" allUniqueName="[O_OI_P].[orders.customer_id].[All]" dimensionUniqueName="[O_OI_P]" displayFolder="" count="0" memberValueDatatype="130" unbalanced="0"/>
    <cacheHierarchy uniqueName="[O_OI_P].[orders.order_id]" caption="orders.order_id" attribute="1" defaultMemberUniqueName="[O_OI_P].[orders.order_id].[All]" allUniqueName="[O_OI_P].[orders.order_id].[All]" dimensionUniqueName="[O_OI_P]" displayFolder="" count="0" memberValueDatatype="130" unbalanced="0"/>
    <cacheHierarchy uniqueName="[O_OI_P].[orders.order_status]" caption="orders.order_status" attribute="1" defaultMemberUniqueName="[O_OI_P].[orders.order_status].[All]" allUniqueName="[O_OI_P].[orders.order_status].[All]" dimensionUniqueName="[O_OI_P]" displayFolder="" count="0" memberValueDatatype="130" unbalanced="0"/>
    <cacheHierarchy uniqueName="[O_OI_P].[orders.ship days]" caption="orders.ship days" attribute="1" defaultMemberUniqueName="[O_OI_P].[orders.ship days].[All]" allUniqueName="[O_OI_P].[orders.ship days].[All]" dimensionUniqueName="[O_OI_P]" displayFolder="" count="0" memberValueDatatype="20" unbalanced="0"/>
    <cacheHierarchy uniqueName="[O_OI_P].[orders.w/w]" caption="orders.w/w" attribute="1" defaultMemberUniqueName="[O_OI_P].[orders.w/w].[All]" allUniqueName="[O_OI_P].[orders.w/w].[All]" dimensionUniqueName="[O_OI_P]" displayFolder="" count="0" memberValueDatatype="130" unbalanced="0"/>
    <cacheHierarchy uniqueName="[O_OI_P].[product_id]" caption="product_id" attribute="1" defaultMemberUniqueName="[O_OI_P].[product_id].[All]" allUniqueName="[O_OI_P].[product_id].[All]" dimensionUniqueName="[O_OI_P]" displayFolder="" count="0"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2" memberValueDatatype="130" unbalanced="0">
      <fieldsUsage count="2">
        <fieldUsage x="-1"/>
        <fieldUsage x="0"/>
      </fieldsUsage>
    </cacheHierarchy>
    <cacheHierarchy uniqueName="[O_OI_P].[products.product_id]" caption="products.product_id" attribute="1" defaultMemberUniqueName="[O_OI_P].[products.product_id].[All]" allUniqueName="[O_OI_P].[products.product_id].[All]" dimensionUniqueName="[O_OI_P]" displayFolder="" count="0" memberValueDatatype="130" unbalanced="0"/>
    <cacheHierarchy uniqueName="[order_item].[freight_value]" caption="freight_value" attribute="1" defaultMemberUniqueName="[order_item].[freight_value].[All]" allUniqueName="[order_item].[freight_value].[All]" dimensionUniqueName="[order_item]" displayFolder="" count="0" memberValueDatatype="5" unbalanced="0"/>
    <cacheHierarchy uniqueName="[order_item].[order_id]" caption="order_id" attribute="1" defaultMemberUniqueName="[order_item].[order_id].[All]" allUniqueName="[order_item].[order_id].[All]" dimensionUniqueName="[order_item]" displayFolder="" count="0" memberValueDatatype="130" unbalanced="0"/>
    <cacheHierarchy uniqueName="[order_item].[price]" caption="price" attribute="1" defaultMemberUniqueName="[order_item].[price].[All]" allUniqueName="[order_item].[price].[All]" dimensionUniqueName="[order_item]" displayFolder="" count="0" memberValueDatatype="5" unbalanced="0"/>
    <cacheHierarchy uniqueName="[order_item].[product_id]" caption="product_id" attribute="1" defaultMemberUniqueName="[order_item].[product_id].[All]" allUniqueName="[order_item].[product_id].[All]" dimensionUniqueName="[order_item]" displayFolder="" count="0" memberValueDatatype="130" unbalanced="0"/>
    <cacheHierarchy uniqueName="[order_item].[seller_id]" caption="seller_id" attribute="1" defaultMemberUniqueName="[order_item].[seller_id].[All]" allUniqueName="[order_item].[seller_id].[All]" dimensionUniqueName="[order_item]"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day of the week]" caption="day of the week" attribute="1" defaultMemberUniqueName="[orders].[day of the week].[All]" allUniqueName="[orders].[day of the week].[All]" dimensionUniqueName="[orders]" displayFolder="" count="0" memberValueDatatype="130" unbalanced="0"/>
    <cacheHierarchy uniqueName="[orders].[month]" caption="month" attribute="1" defaultMemberUniqueName="[orders].[month].[All]" allUniqueName="[orders].[month].[All]" dimensionUniqueName="[orders]" displayFolder="" count="0"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id]" caption="order_id" attribute="1" defaultMemberUniqueName="[orders].[order_id].[All]" allUniqueName="[orders].[order_id].[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ship days]" caption="ship days" attribute="1" defaultMemberUniqueName="[orders].[ship days].[All]" allUniqueName="[orders].[ship days].[All]" dimensionUniqueName="[orders]" displayFolder="" count="0" memberValueDatatype="20" unbalanced="0"/>
    <cacheHierarchy uniqueName="[orders].[w/w]" caption="w/w" attribute="1" defaultMemberUniqueName="[orders].[w/w].[All]" allUniqueName="[orders].[w/w].[All]" dimensionUniqueName="[orders]" displayFolder="" count="2" memberValueDatatype="130" unbalanced="0"/>
    <cacheHierarchy uniqueName="[payments].[order_id]" caption="order_id" attribute="1" defaultMemberUniqueName="[payments].[order_id].[All]" allUniqueName="[payments].[order_id].[All]" dimensionUniqueName="[payments]" displayFolder="" count="0"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fieldsUsage count="2">
        <fieldUsage x="-1"/>
        <fieldUsage x="3"/>
      </fieldsUsage>
    </cacheHierarchy>
    <cacheHierarchy uniqueName="[payments].[payment_value]" caption="payment_value" attribute="1" defaultMemberUniqueName="[payments].[payment_value].[All]" allUniqueName="[payments].[payment_value].[All]" dimensionUniqueName="[payments]" displayFolder="" count="0" memberValueDatatype="5" unbalanced="0"/>
    <cacheHierarchy uniqueName="[products].[product_category_name]" caption="product_category_name" attribute="1" defaultMemberUniqueName="[products].[product_category_name].[All]" allUniqueName="[products].[product_category_name].[All]" dimensionUniqueName="[product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review___order].[order_id]" caption="order_id" attribute="1" defaultMemberUniqueName="[review___order].[order_id].[All]" allUniqueName="[review___order].[order_id].[All]" dimensionUniqueName="[review___order]" displayFolder="" count="0"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0" memberValueDatatype="130" unbalanced="0"/>
    <cacheHierarchy uniqueName="[review___order].[orders.order_id]" caption="orders.order_id" attribute="1" defaultMemberUniqueName="[review___order].[orders.order_id].[All]" allUniqueName="[review___order].[orders.order_id].[All]" dimensionUniqueName="[review___order]" displayFolder="" count="0"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0"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0" memberValueDatatype="20" unbalanced="0"/>
    <cacheHierarchy uniqueName="[review___order].[orders.w/w]" caption="orders.w/w" attribute="1" defaultMemberUniqueName="[review___order].[orders.w/w].[All]" allUniqueName="[review___order].[orders.w/w].[All]" dimensionUniqueName="[review___order]" displayFolder="" count="0" memberValueDatatype="130" unbalanced="0"/>
    <cacheHierarchy uniqueName="[review___order].[review_id]" caption="review_id" attribute="1" defaultMemberUniqueName="[review___order].[review_id].[All]" allUniqueName="[review___order].[review_id].[All]" dimensionUniqueName="[review___order]" displayFolder="" count="0" memberValueDatatype="130" unbalanced="0"/>
    <cacheHierarchy uniqueName="[review___order].[review_score]" caption="review_score" attribute="1" defaultMemberUniqueName="[review___order].[review_score].[All]" allUniqueName="[review___order].[review_score].[All]" dimensionUniqueName="[review___order]" displayFolder="" count="0" memberValueDatatype="20" unbalanced="0"/>
    <cacheHierarchy uniqueName="[review___payment].[order_id]" caption="order_id" attribute="1" defaultMemberUniqueName="[review___payment].[order_id].[All]" allUniqueName="[review___payment].[order_id].[All]" dimensionUniqueName="[review___payment]" displayFolder="" count="0"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0"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0"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2" memberValueDatatype="130" unbalanced="0">
      <fieldsUsage count="2">
        <fieldUsage x="-1"/>
        <fieldUsage x="2"/>
      </fieldsUsage>
    </cacheHierarchy>
    <cacheHierarchy uniqueName="[review___payment].[orders.ship days]" caption="orders.ship days" attribute="1" defaultMemberUniqueName="[review___payment].[orders.ship days].[All]" allUniqueName="[review___payment].[orders.ship days].[All]" dimensionUniqueName="[review___payment]" displayFolder="" count="0" memberValueDatatype="20" unbalanced="0"/>
    <cacheHierarchy uniqueName="[review___payment].[orders.w/w]" caption="orders.w/w" attribute="1" defaultMemberUniqueName="[review___payment].[orders.w/w].[All]" allUniqueName="[review___payment].[orders.w/w].[All]" dimensionUniqueName="[review___payment]" displayFolder="" count="0"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0"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0" memberValueDatatype="130" unbalanced="0"/>
    <cacheHierarchy uniqueName="[review___payment].[payments.payment_value]" caption="payments.payment_value" attribute="1" defaultMemberUniqueName="[review___payment].[payments.payment_value].[All]" allUniqueName="[review___payment].[payments.payment_value].[All]" dimensionUniqueName="[review___payment]" displayFolder="" count="0" memberValueDatatype="5" unbalanced="0"/>
    <cacheHierarchy uniqueName="[review___payment].[review_id]" caption="review_id" attribute="1" defaultMemberUniqueName="[review___payment].[review_id].[All]" allUniqueName="[review___payment].[review_id].[All]" dimensionUniqueName="[review___payment]" displayFolder="" count="0"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hidden="1">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oneField="1" hidden="1">
      <fieldsUsage count="1">
        <fieldUsage x="1"/>
      </fieldsUsage>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dimensions count="9">
    <dimension name="customers" uniqueName="[customers]" caption="customers"/>
    <dimension measure="1" name="Measures" uniqueName="[Measures]" caption="Measures"/>
    <dimension name="O_OI_P" uniqueName="[O_OI_P]" caption="O_OI_P"/>
    <dimension name="order_item" uniqueName="[order_item]" caption="order_item"/>
    <dimension name="orders" uniqueName="[orders]" caption="orders"/>
    <dimension name="payments" uniqueName="[payments]" caption="payments"/>
    <dimension name="products" uniqueName="[products]" caption="products"/>
    <dimension name="review___order" uniqueName="[review___order]" caption="review___order"/>
    <dimension name="review___payment" uniqueName="[review___payment]" caption="review___payment"/>
  </dimensions>
  <measureGroups count="8">
    <measureGroup name="customers" caption="customers"/>
    <measureGroup name="O_OI_P" caption="O_OI_P"/>
    <measureGroup name="order_item" caption="order_item"/>
    <measureGroup name="orders" caption="orders"/>
    <measureGroup name="payments" caption="payments"/>
    <measureGroup name="products" caption="products"/>
    <measureGroup name="review___order" caption="review___order"/>
    <measureGroup name="review___payment" caption="review___payment"/>
  </measureGroups>
  <maps count="16">
    <map measureGroup="0" dimension="0"/>
    <map measureGroup="1" dimension="0"/>
    <map measureGroup="1" dimension="2"/>
    <map measureGroup="1" dimension="4"/>
    <map measureGroup="2" dimension="0"/>
    <map measureGroup="2" dimension="3"/>
    <map measureGroup="2" dimension="4"/>
    <map measureGroup="2" dimension="6"/>
    <map measureGroup="3" dimension="0"/>
    <map measureGroup="3" dimension="4"/>
    <map measureGroup="4" dimension="0"/>
    <map measureGroup="4" dimension="4"/>
    <map measureGroup="4" dimension="5"/>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429605787038" backgroundQuery="1" createdVersion="6" refreshedVersion="6" minRefreshableVersion="3" recordCount="0" supportSubquery="1" supportAdvancedDrill="1" xr:uid="{43511E5A-174A-401A-AAAF-9A6C4ADD0315}">
  <cacheSource type="external" connectionId="11"/>
  <cacheFields count="2">
    <cacheField name="[payments].[payment_type].[payment_type]" caption="payment_type" numFmtId="0" hierarchy="32" level="1">
      <sharedItems count="5">
        <s v="boleto"/>
        <s v="credit_card"/>
        <s v="debit_card"/>
        <s v="not_defined"/>
        <s v="voucher"/>
      </sharedItems>
    </cacheField>
    <cacheField name="[Measures].[Sum of payment_value]" caption="Sum of payment_value" numFmtId="0" hierarchy="66" level="32767"/>
  </cacheFields>
  <cacheHierarchies count="86">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20" unbalanced="0"/>
    <cacheHierarchy uniqueName="[O_OI_P].[order_id]" caption="order_id" attribute="1" defaultMemberUniqueName="[O_OI_P].[order_id].[All]" allUniqueName="[O_OI_P].[order_id].[All]" dimensionUniqueName="[O_OI_P]" displayFolder="" count="0" memberValueDatatype="130" unbalanced="0"/>
    <cacheHierarchy uniqueName="[O_OI_P].[orders.customer_id]" caption="orders.customer_id" attribute="1" defaultMemberUniqueName="[O_OI_P].[orders.customer_id].[All]" allUniqueName="[O_OI_P].[orders.customer_id].[All]" dimensionUniqueName="[O_OI_P]" displayFolder="" count="0" memberValueDatatype="130" unbalanced="0"/>
    <cacheHierarchy uniqueName="[O_OI_P].[orders.order_id]" caption="orders.order_id" attribute="1" defaultMemberUniqueName="[O_OI_P].[orders.order_id].[All]" allUniqueName="[O_OI_P].[orders.order_id].[All]" dimensionUniqueName="[O_OI_P]" displayFolder="" count="0" memberValueDatatype="130" unbalanced="0"/>
    <cacheHierarchy uniqueName="[O_OI_P].[orders.order_status]" caption="orders.order_status" attribute="1" defaultMemberUniqueName="[O_OI_P].[orders.order_status].[All]" allUniqueName="[O_OI_P].[orders.order_status].[All]" dimensionUniqueName="[O_OI_P]" displayFolder="" count="0" memberValueDatatype="130" unbalanced="0"/>
    <cacheHierarchy uniqueName="[O_OI_P].[orders.ship days]" caption="orders.ship days" attribute="1" defaultMemberUniqueName="[O_OI_P].[orders.ship days].[All]" allUniqueName="[O_OI_P].[orders.ship days].[All]" dimensionUniqueName="[O_OI_P]" displayFolder="" count="0" memberValueDatatype="20" unbalanced="0"/>
    <cacheHierarchy uniqueName="[O_OI_P].[orders.w/w]" caption="orders.w/w" attribute="1" defaultMemberUniqueName="[O_OI_P].[orders.w/w].[All]" allUniqueName="[O_OI_P].[orders.w/w].[All]" dimensionUniqueName="[O_OI_P]" displayFolder="" count="0" memberValueDatatype="130" unbalanced="0"/>
    <cacheHierarchy uniqueName="[O_OI_P].[product_id]" caption="product_id" attribute="1" defaultMemberUniqueName="[O_OI_P].[product_id].[All]" allUniqueName="[O_OI_P].[product_id].[All]" dimensionUniqueName="[O_OI_P]" displayFolder="" count="0"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0" memberValueDatatype="130" unbalanced="0"/>
    <cacheHierarchy uniqueName="[O_OI_P].[products.product_id]" caption="products.product_id" attribute="1" defaultMemberUniqueName="[O_OI_P].[products.product_id].[All]" allUniqueName="[O_OI_P].[products.product_id].[All]" dimensionUniqueName="[O_OI_P]" displayFolder="" count="0" memberValueDatatype="130" unbalanced="0"/>
    <cacheHierarchy uniqueName="[order_item].[freight_value]" caption="freight_value" attribute="1" defaultMemberUniqueName="[order_item].[freight_value].[All]" allUniqueName="[order_item].[freight_value].[All]" dimensionUniqueName="[order_item]" displayFolder="" count="0" memberValueDatatype="5" unbalanced="0"/>
    <cacheHierarchy uniqueName="[order_item].[order_id]" caption="order_id" attribute="1" defaultMemberUniqueName="[order_item].[order_id].[All]" allUniqueName="[order_item].[order_id].[All]" dimensionUniqueName="[order_item]" displayFolder="" count="0" memberValueDatatype="130" unbalanced="0"/>
    <cacheHierarchy uniqueName="[order_item].[price]" caption="price" attribute="1" defaultMemberUniqueName="[order_item].[price].[All]" allUniqueName="[order_item].[price].[All]" dimensionUniqueName="[order_item]" displayFolder="" count="0" memberValueDatatype="5" unbalanced="0"/>
    <cacheHierarchy uniqueName="[order_item].[product_id]" caption="product_id" attribute="1" defaultMemberUniqueName="[order_item].[product_id].[All]" allUniqueName="[order_item].[product_id].[All]" dimensionUniqueName="[order_item]" displayFolder="" count="0" memberValueDatatype="130" unbalanced="0"/>
    <cacheHierarchy uniqueName="[order_item].[seller_id]" caption="seller_id" attribute="1" defaultMemberUniqueName="[order_item].[seller_id].[All]" allUniqueName="[order_item].[seller_id].[All]" dimensionUniqueName="[order_item]"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day of the week]" caption="day of the week" attribute="1" defaultMemberUniqueName="[orders].[day of the week].[All]" allUniqueName="[orders].[day of the week].[All]" dimensionUniqueName="[orders]" displayFolder="" count="0" memberValueDatatype="130" unbalanced="0"/>
    <cacheHierarchy uniqueName="[orders].[month]" caption="month" attribute="1" defaultMemberUniqueName="[orders].[month].[All]" allUniqueName="[orders].[month].[All]" dimensionUniqueName="[orders]" displayFolder="" count="0"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id]" caption="order_id" attribute="1" defaultMemberUniqueName="[orders].[order_id].[All]" allUniqueName="[orders].[order_id].[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ship days]" caption="ship days" attribute="1" defaultMemberUniqueName="[orders].[ship days].[All]" allUniqueName="[orders].[ship days].[All]" dimensionUniqueName="[orders]" displayFolder="" count="0" memberValueDatatype="20" unbalanced="0"/>
    <cacheHierarchy uniqueName="[orders].[w/w]" caption="w/w" attribute="1" defaultMemberUniqueName="[orders].[w/w].[All]" allUniqueName="[orders].[w/w].[All]" dimensionUniqueName="[orders]" displayFolder="" count="2" memberValueDatatype="130" unbalanced="0"/>
    <cacheHierarchy uniqueName="[payments].[order_id]" caption="order_id" attribute="1" defaultMemberUniqueName="[payments].[order_id].[All]" allUniqueName="[payments].[order_id].[All]" dimensionUniqueName="[payments]" displayFolder="" count="0"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fieldsUsage count="2">
        <fieldUsage x="-1"/>
        <fieldUsage x="0"/>
      </fieldsUsage>
    </cacheHierarchy>
    <cacheHierarchy uniqueName="[payments].[payment_value]" caption="payment_value" attribute="1" defaultMemberUniqueName="[payments].[payment_value].[All]" allUniqueName="[payments].[payment_value].[All]" dimensionUniqueName="[payments]" displayFolder="" count="0" memberValueDatatype="5" unbalanced="0"/>
    <cacheHierarchy uniqueName="[products].[product_category_name]" caption="product_category_name" attribute="1" defaultMemberUniqueName="[products].[product_category_name].[All]" allUniqueName="[products].[product_category_name].[All]" dimensionUniqueName="[product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review___order].[order_id]" caption="order_id" attribute="1" defaultMemberUniqueName="[review___order].[order_id].[All]" allUniqueName="[review___order].[order_id].[All]" dimensionUniqueName="[review___order]" displayFolder="" count="0"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0" memberValueDatatype="130" unbalanced="0"/>
    <cacheHierarchy uniqueName="[review___order].[orders.order_id]" caption="orders.order_id" attribute="1" defaultMemberUniqueName="[review___order].[orders.order_id].[All]" allUniqueName="[review___order].[orders.order_id].[All]" dimensionUniqueName="[review___order]" displayFolder="" count="0"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0"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0" memberValueDatatype="20" unbalanced="0"/>
    <cacheHierarchy uniqueName="[review___order].[orders.w/w]" caption="orders.w/w" attribute="1" defaultMemberUniqueName="[review___order].[orders.w/w].[All]" allUniqueName="[review___order].[orders.w/w].[All]" dimensionUniqueName="[review___order]" displayFolder="" count="0" memberValueDatatype="130" unbalanced="0"/>
    <cacheHierarchy uniqueName="[review___order].[review_id]" caption="review_id" attribute="1" defaultMemberUniqueName="[review___order].[review_id].[All]" allUniqueName="[review___order].[review_id].[All]" dimensionUniqueName="[review___order]" displayFolder="" count="0" memberValueDatatype="130" unbalanced="0"/>
    <cacheHierarchy uniqueName="[review___order].[review_score]" caption="review_score" attribute="1" defaultMemberUniqueName="[review___order].[review_score].[All]" allUniqueName="[review___order].[review_score].[All]" dimensionUniqueName="[review___order]" displayFolder="" count="0" memberValueDatatype="20" unbalanced="0"/>
    <cacheHierarchy uniqueName="[review___payment].[order_id]" caption="order_id" attribute="1" defaultMemberUniqueName="[review___payment].[order_id].[All]" allUniqueName="[review___payment].[order_id].[All]" dimensionUniqueName="[review___payment]" displayFolder="" count="0"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0"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0"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0" memberValueDatatype="130" unbalanced="0"/>
    <cacheHierarchy uniqueName="[review___payment].[orders.ship days]" caption="orders.ship days" attribute="1" defaultMemberUniqueName="[review___payment].[orders.ship days].[All]" allUniqueName="[review___payment].[orders.ship days].[All]" dimensionUniqueName="[review___payment]" displayFolder="" count="0" memberValueDatatype="20" unbalanced="0"/>
    <cacheHierarchy uniqueName="[review___payment].[orders.w/w]" caption="orders.w/w" attribute="1" defaultMemberUniqueName="[review___payment].[orders.w/w].[All]" allUniqueName="[review___payment].[orders.w/w].[All]" dimensionUniqueName="[review___payment]" displayFolder="" count="0"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0"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0" memberValueDatatype="130" unbalanced="0"/>
    <cacheHierarchy uniqueName="[review___payment].[payments.payment_value]" caption="payments.payment_value" attribute="1" defaultMemberUniqueName="[review___payment].[payments.payment_value].[All]" allUniqueName="[review___payment].[payments.payment_value].[All]" dimensionUniqueName="[review___payment]" displayFolder="" count="0" memberValueDatatype="5" unbalanced="0"/>
    <cacheHierarchy uniqueName="[review___payment].[review_id]" caption="review_id" attribute="1" defaultMemberUniqueName="[review___payment].[review_id].[All]" allUniqueName="[review___payment].[review_id].[All]" dimensionUniqueName="[review___payment]" displayFolder="" count="0"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oneField="1" hidden="1">
      <fieldsUsage count="1">
        <fieldUsage x="1"/>
      </fieldsUsage>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hidden="1">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dimensions count="9">
    <dimension name="customers" uniqueName="[customers]" caption="customers"/>
    <dimension measure="1" name="Measures" uniqueName="[Measures]" caption="Measures"/>
    <dimension name="O_OI_P" uniqueName="[O_OI_P]" caption="O_OI_P"/>
    <dimension name="order_item" uniqueName="[order_item]" caption="order_item"/>
    <dimension name="orders" uniqueName="[orders]" caption="orders"/>
    <dimension name="payments" uniqueName="[payments]" caption="payments"/>
    <dimension name="products" uniqueName="[products]" caption="products"/>
    <dimension name="review___order" uniqueName="[review___order]" caption="review___order"/>
    <dimension name="review___payment" uniqueName="[review___payment]" caption="review___payment"/>
  </dimensions>
  <measureGroups count="8">
    <measureGroup name="customers" caption="customers"/>
    <measureGroup name="O_OI_P" caption="O_OI_P"/>
    <measureGroup name="order_item" caption="order_item"/>
    <measureGroup name="orders" caption="orders"/>
    <measureGroup name="payments" caption="payments"/>
    <measureGroup name="products" caption="products"/>
    <measureGroup name="review___order" caption="review___order"/>
    <measureGroup name="review___payment" caption="review___payment"/>
  </measureGroups>
  <maps count="16">
    <map measureGroup="0" dimension="0"/>
    <map measureGroup="1" dimension="0"/>
    <map measureGroup="1" dimension="2"/>
    <map measureGroup="1" dimension="4"/>
    <map measureGroup="2" dimension="0"/>
    <map measureGroup="2" dimension="3"/>
    <map measureGroup="2" dimension="4"/>
    <map measureGroup="2" dimension="6"/>
    <map measureGroup="3" dimension="0"/>
    <map measureGroup="3" dimension="4"/>
    <map measureGroup="4" dimension="0"/>
    <map measureGroup="4" dimension="4"/>
    <map measureGroup="4" dimension="5"/>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433609027779" backgroundQuery="1" createdVersion="7" refreshedVersion="6" minRefreshableVersion="3" recordCount="0" supportSubquery="1" supportAdvancedDrill="1" xr:uid="{0A018DFC-5D53-4F9E-B82D-F1D3FCAECB5D}">
  <cacheSource type="external" connectionId="11"/>
  <cacheFields count="4">
    <cacheField name="[review___payment].[review_score].[review_score]" caption="review_score" numFmtId="0" hierarchy="54" level="1">
      <sharedItems containsString="0" containsBlank="1" containsNumber="1" containsInteger="1" minValue="1" maxValue="5" count="6">
        <m/>
        <n v="1"/>
        <n v="2"/>
        <n v="3"/>
        <n v="4"/>
        <n v="5"/>
      </sharedItems>
      <extLst>
        <ext xmlns:x15="http://schemas.microsoft.com/office/spreadsheetml/2010/11/main" uri="{4F2E5C28-24EA-4eb8-9CBF-B6C8F9C3D259}">
          <x15:cachedUniqueNames>
            <x15:cachedUniqueName index="1" name="[review___payment].[review_score].&amp;[1]"/>
            <x15:cachedUniqueName index="2" name="[review___payment].[review_score].&amp;[2]"/>
            <x15:cachedUniqueName index="3" name="[review___payment].[review_score].&amp;[3]"/>
            <x15:cachedUniqueName index="4" name="[review___payment].[review_score].&amp;[4]"/>
            <x15:cachedUniqueName index="5" name="[review___payment].[review_score].&amp;[5]"/>
          </x15:cachedUniqueNames>
        </ext>
      </extLst>
    </cacheField>
    <cacheField name="[review___payment].[orders.order_status].[orders.order_status]" caption="orders.order_status" numFmtId="0" hierarchy="47" level="1">
      <sharedItems containsSemiMixedTypes="0" containsNonDate="0" containsString="0"/>
    </cacheField>
    <cacheField name="[O_OI_P].[orders.w/w].[orders.w/w]" caption="orders.w/w" numFmtId="0" hierarchy="10" level="1">
      <sharedItems containsSemiMixedTypes="0" containsNonDate="0" containsString="0"/>
    </cacheField>
    <cacheField name="[Measures].[Average of orders.ship days]" caption="Average of orders.ship days" numFmtId="0" hierarchy="70" level="32767"/>
  </cacheFields>
  <cacheHierarchies count="86">
    <cacheHierarchy uniqueName="[customers].[customer_city]" caption="customer_city" attribute="1" defaultMemberUniqueName="[customers].[customer_city].[All]" allUniqueName="[customers].[customer_city].[All]" dimensionUniqueName="[customers]" displayFolder="" count="2" memberValueDatatype="130" unbalanced="0"/>
    <cacheHierarchy uniqueName="[customers].[customer_id]" caption="customer_id" attribute="1" defaultMemberUniqueName="[customers].[customer_id].[All]" allUniqueName="[customers].[customer_id].[All]" dimensionUniqueName="[customers]" displayFolder="" count="2" memberValueDatatype="130" unbalanced="0"/>
    <cacheHierarchy uniqueName="[customers].[customer_state]" caption="customer_state" attribute="1" defaultMemberUniqueName="[customers].[customer_state].[All]" allUniqueName="[customers].[customer_state].[All]" dimensionUniqueName="[customers]" displayFolder="" count="2" memberValueDatatype="130" unbalanced="0"/>
    <cacheHierarchy uniqueName="[customers].[customer_unique_id]" caption="customer_unique_id" attribute="1" defaultMemberUniqueName="[customers].[customer_unique_id].[All]" allUniqueName="[customers].[customer_unique_id].[All]" dimensionUniqueName="[customers]" displayFolder="" count="2"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2" memberValueDatatype="20" unbalanced="0"/>
    <cacheHierarchy uniqueName="[O_OI_P].[order_id]" caption="order_id" attribute="1" defaultMemberUniqueName="[O_OI_P].[order_id].[All]" allUniqueName="[O_OI_P].[order_id].[All]" dimensionUniqueName="[O_OI_P]" displayFolder="" count="2" memberValueDatatype="130" unbalanced="0"/>
    <cacheHierarchy uniqueName="[O_OI_P].[orders.customer_id]" caption="orders.customer_id" attribute="1" defaultMemberUniqueName="[O_OI_P].[orders.customer_id].[All]" allUniqueName="[O_OI_P].[orders.customer_id].[All]" dimensionUniqueName="[O_OI_P]" displayFolder="" count="2" memberValueDatatype="130" unbalanced="0"/>
    <cacheHierarchy uniqueName="[O_OI_P].[orders.order_id]" caption="orders.order_id" attribute="1" defaultMemberUniqueName="[O_OI_P].[orders.order_id].[All]" allUniqueName="[O_OI_P].[orders.order_id].[All]" dimensionUniqueName="[O_OI_P]" displayFolder="" count="2" memberValueDatatype="130" unbalanced="0"/>
    <cacheHierarchy uniqueName="[O_OI_P].[orders.order_status]" caption="orders.order_status" attribute="1" defaultMemberUniqueName="[O_OI_P].[orders.order_status].[All]" allUniqueName="[O_OI_P].[orders.order_status].[All]" dimensionUniqueName="[O_OI_P]" displayFolder="" count="2" memberValueDatatype="130" unbalanced="0"/>
    <cacheHierarchy uniqueName="[O_OI_P].[orders.ship days]" caption="orders.ship days" attribute="1" defaultMemberUniqueName="[O_OI_P].[orders.ship days].[All]" allUniqueName="[O_OI_P].[orders.ship days].[All]" dimensionUniqueName="[O_OI_P]" displayFolder="" count="2" memberValueDatatype="20" unbalanced="0"/>
    <cacheHierarchy uniqueName="[O_OI_P].[orders.w/w]" caption="orders.w/w" attribute="1" defaultMemberUniqueName="[O_OI_P].[orders.w/w].[All]" allUniqueName="[O_OI_P].[orders.w/w].[All]" dimensionUniqueName="[O_OI_P]" displayFolder="" count="2" memberValueDatatype="130" unbalanced="0">
      <fieldsUsage count="2">
        <fieldUsage x="-1"/>
        <fieldUsage x="2"/>
      </fieldsUsage>
    </cacheHierarchy>
    <cacheHierarchy uniqueName="[O_OI_P].[product_id]" caption="product_id" attribute="1" defaultMemberUniqueName="[O_OI_P].[product_id].[All]" allUniqueName="[O_OI_P].[product_id].[All]" dimensionUniqueName="[O_OI_P]" displayFolder="" count="2"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2" memberValueDatatype="130" unbalanced="0"/>
    <cacheHierarchy uniqueName="[O_OI_P].[products.product_id]" caption="products.product_id" attribute="1" defaultMemberUniqueName="[O_OI_P].[products.product_id].[All]" allUniqueName="[O_OI_P].[products.product_id].[All]" dimensionUniqueName="[O_OI_P]" displayFolder="" count="2" memberValueDatatype="130" unbalanced="0"/>
    <cacheHierarchy uniqueName="[order_item].[freight_value]" caption="freight_value" attribute="1" defaultMemberUniqueName="[order_item].[freight_value].[All]" allUniqueName="[order_item].[freight_value].[All]" dimensionUniqueName="[order_item]" displayFolder="" count="2" memberValueDatatype="5" unbalanced="0"/>
    <cacheHierarchy uniqueName="[order_item].[order_id]" caption="order_id" attribute="1" defaultMemberUniqueName="[order_item].[order_id].[All]" allUniqueName="[order_item].[order_id].[All]" dimensionUniqueName="[order_item]" displayFolder="" count="2" memberValueDatatype="130" unbalanced="0"/>
    <cacheHierarchy uniqueName="[order_item].[price]" caption="price" attribute="1" defaultMemberUniqueName="[order_item].[price].[All]" allUniqueName="[order_item].[price].[All]" dimensionUniqueName="[order_item]" displayFolder="" count="2" memberValueDatatype="5" unbalanced="0"/>
    <cacheHierarchy uniqueName="[order_item].[product_id]" caption="product_id" attribute="1" defaultMemberUniqueName="[order_item].[product_id].[All]" allUniqueName="[order_item].[product_id].[All]" dimensionUniqueName="[order_item]" displayFolder="" count="2" memberValueDatatype="130" unbalanced="0"/>
    <cacheHierarchy uniqueName="[order_item].[seller_id]" caption="seller_id" attribute="1" defaultMemberUniqueName="[order_item].[seller_id].[All]" allUniqueName="[order_item].[seller_id].[All]" dimensionUniqueName="[order_item]" displayFolder="" count="2" memberValueDatatype="130" unbalanced="0"/>
    <cacheHierarchy uniqueName="[orders].[customer_id]" caption="customer_id" attribute="1" defaultMemberUniqueName="[orders].[customer_id].[All]" allUniqueName="[orders].[customer_id].[All]" dimensionUniqueName="[orders]" displayFolder="" count="2" memberValueDatatype="130" unbalanced="0"/>
    <cacheHierarchy uniqueName="[orders].[day of the week]" caption="day of the week" attribute="1" defaultMemberUniqueName="[orders].[day of the week].[All]" allUniqueName="[orders].[day of the week].[All]" dimensionUniqueName="[orders]" displayFolder="" count="2" memberValueDatatype="130" unbalanced="0"/>
    <cacheHierarchy uniqueName="[orders].[month]" caption="month" attribute="1" defaultMemberUniqueName="[orders].[month].[All]" allUniqueName="[orders].[month].[All]" dimensionUniqueName="[orders]" displayFolder="" count="2"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2" memberValueDatatype="7" unbalanced="0"/>
    <cacheHierarchy uniqueName="[orders].[order_id]" caption="order_id" attribute="1" defaultMemberUniqueName="[orders].[order_id].[All]" allUniqueName="[orders].[order_id].[All]" dimensionUniqueName="[orders]" displayFolder="" count="2"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2"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2"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2"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2" memberValueDatatype="130" unbalanced="0"/>
    <cacheHierarchy uniqueName="[orders].[order_status]" caption="order_status" attribute="1" defaultMemberUniqueName="[orders].[order_status].[All]" allUniqueName="[orders].[order_status].[All]" dimensionUniqueName="[orders]" displayFolder="" count="2" memberValueDatatype="130" unbalanced="0"/>
    <cacheHierarchy uniqueName="[orders].[ship days]" caption="ship days" attribute="1" defaultMemberUniqueName="[orders].[ship days].[All]" allUniqueName="[orders].[ship days].[All]" dimensionUniqueName="[orders]" displayFolder="" count="2" memberValueDatatype="20" unbalanced="0"/>
    <cacheHierarchy uniqueName="[orders].[w/w]" caption="w/w" attribute="1" defaultMemberUniqueName="[orders].[w/w].[All]" allUniqueName="[orders].[w/w].[All]" dimensionUniqueName="[orders]" displayFolder="" count="2" memberValueDatatype="130" unbalanced="0"/>
    <cacheHierarchy uniqueName="[payments].[order_id]" caption="order_id" attribute="1" defaultMemberUniqueName="[payments].[order_id].[All]" allUniqueName="[payments].[order_id].[All]" dimensionUniqueName="[payments]" displayFolder="" count="2"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cacheHierarchy uniqueName="[payments].[payment_value]" caption="payment_value" attribute="1" defaultMemberUniqueName="[payments].[payment_value].[All]" allUniqueName="[payments].[payment_value].[All]" dimensionUniqueName="[payments]" displayFolder="" count="2" memberValueDatatype="5" unbalanced="0"/>
    <cacheHierarchy uniqueName="[products].[product_category_name]" caption="product_category_name" attribute="1" defaultMemberUniqueName="[products].[product_category_name].[All]" allUniqueName="[products].[product_category_name].[All]" dimensionUniqueName="[products]" displayFolder="" count="2" memberValueDatatype="130" unbalanced="0"/>
    <cacheHierarchy uniqueName="[products].[product_id]" caption="product_id" attribute="1" defaultMemberUniqueName="[products].[product_id].[All]" allUniqueName="[products].[product_id].[All]" dimensionUniqueName="[products]" displayFolder="" count="2" memberValueDatatype="130" unbalanced="0"/>
    <cacheHierarchy uniqueName="[review___order].[order_id]" caption="order_id" attribute="1" defaultMemberUniqueName="[review___order].[order_id].[All]" allUniqueName="[review___order].[order_id].[All]" dimensionUniqueName="[review___order]" displayFolder="" count="2"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2" memberValueDatatype="130" unbalanced="0"/>
    <cacheHierarchy uniqueName="[review___order].[orders.order_id]" caption="orders.order_id" attribute="1" defaultMemberUniqueName="[review___order].[orders.order_id].[All]" allUniqueName="[review___order].[orders.order_id].[All]" dimensionUniqueName="[review___order]" displayFolder="" count="2"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2"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2" memberValueDatatype="20" unbalanced="0"/>
    <cacheHierarchy uniqueName="[review___order].[orders.w/w]" caption="orders.w/w" attribute="1" defaultMemberUniqueName="[review___order].[orders.w/w].[All]" allUniqueName="[review___order].[orders.w/w].[All]" dimensionUniqueName="[review___order]" displayFolder="" count="2" memberValueDatatype="130" unbalanced="0"/>
    <cacheHierarchy uniqueName="[review___order].[review_id]" caption="review_id" attribute="1" defaultMemberUniqueName="[review___order].[review_id].[All]" allUniqueName="[review___order].[review_id].[All]" dimensionUniqueName="[review___order]" displayFolder="" count="2" memberValueDatatype="130" unbalanced="0"/>
    <cacheHierarchy uniqueName="[review___order].[review_score]" caption="review_score" attribute="1" defaultMemberUniqueName="[review___order].[review_score].[All]" allUniqueName="[review___order].[review_score].[All]" dimensionUniqueName="[review___order]" displayFolder="" count="2" memberValueDatatype="20" unbalanced="0"/>
    <cacheHierarchy uniqueName="[review___payment].[order_id]" caption="order_id" attribute="1" defaultMemberUniqueName="[review___payment].[order_id].[All]" allUniqueName="[review___payment].[order_id].[All]" dimensionUniqueName="[review___payment]" displayFolder="" count="2"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2"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2"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2" memberValueDatatype="130" unbalanced="0">
      <fieldsUsage count="2">
        <fieldUsage x="-1"/>
        <fieldUsage x="1"/>
      </fieldsUsage>
    </cacheHierarchy>
    <cacheHierarchy uniqueName="[review___payment].[orders.ship days]" caption="orders.ship days" attribute="1" defaultMemberUniqueName="[review___payment].[orders.ship days].[All]" allUniqueName="[review___payment].[orders.ship days].[All]" dimensionUniqueName="[review___payment]" displayFolder="" count="2" memberValueDatatype="20" unbalanced="0"/>
    <cacheHierarchy uniqueName="[review___payment].[orders.w/w]" caption="orders.w/w" attribute="1" defaultMemberUniqueName="[review___payment].[orders.w/w].[All]" allUniqueName="[review___payment].[orders.w/w].[All]" dimensionUniqueName="[review___payment]" displayFolder="" count="2"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2"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2" memberValueDatatype="130" unbalanced="0"/>
    <cacheHierarchy uniqueName="[review___payment].[payments.payment_value]" caption="payments.payment_value" attribute="1" defaultMemberUniqueName="[review___payment].[payments.payment_value].[All]" allUniqueName="[review___payment].[payments.payment_value].[All]" dimensionUniqueName="[review___payment]" displayFolder="" count="2" memberValueDatatype="5" unbalanced="0"/>
    <cacheHierarchy uniqueName="[review___payment].[review_id]" caption="review_id" attribute="1" defaultMemberUniqueName="[review___payment].[review_id].[All]" allUniqueName="[review___payment].[review_id].[All]" dimensionUniqueName="[review___payment]" displayFolder="" count="2"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fieldsUsage count="2">
        <fieldUsage x="-1"/>
        <fieldUsage x="0"/>
      </fieldsUsage>
    </cacheHierarchy>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2"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hidden="1">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oneField="1" hidden="1">
      <fieldsUsage count="1">
        <fieldUsage x="3"/>
      </fieldsUsage>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hidden="1">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dimensions count="9">
    <dimension name="customers" uniqueName="[customers]" caption="customers"/>
    <dimension measure="1" name="Measures" uniqueName="[Measures]" caption="Measures"/>
    <dimension name="O_OI_P" uniqueName="[O_OI_P]" caption="O_OI_P"/>
    <dimension name="order_item" uniqueName="[order_item]" caption="order_item"/>
    <dimension name="orders" uniqueName="[orders]" caption="orders"/>
    <dimension name="payments" uniqueName="[payments]" caption="payments"/>
    <dimension name="products" uniqueName="[products]" caption="products"/>
    <dimension name="review___order" uniqueName="[review___order]" caption="review___order"/>
    <dimension name="review___payment" uniqueName="[review___payment]" caption="review___payment"/>
  </dimensions>
  <measureGroups count="8">
    <measureGroup name="customers" caption="customers"/>
    <measureGroup name="O_OI_P" caption="O_OI_P"/>
    <measureGroup name="order_item" caption="order_item"/>
    <measureGroup name="orders" caption="orders"/>
    <measureGroup name="payments" caption="payments"/>
    <measureGroup name="products" caption="products"/>
    <measureGroup name="review___order" caption="review___order"/>
    <measureGroup name="review___payment" caption="review___payment"/>
  </measureGroups>
  <maps count="16">
    <map measureGroup="0" dimension="0"/>
    <map measureGroup="1" dimension="0"/>
    <map measureGroup="1" dimension="2"/>
    <map measureGroup="1" dimension="4"/>
    <map measureGroup="2" dimension="0"/>
    <map measureGroup="2" dimension="3"/>
    <map measureGroup="2" dimension="4"/>
    <map measureGroup="2" dimension="6"/>
    <map measureGroup="3" dimension="0"/>
    <map measureGroup="3" dimension="4"/>
    <map measureGroup="4" dimension="0"/>
    <map measureGroup="4" dimension="4"/>
    <map measureGroup="4" dimension="5"/>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ika Pundhir" refreshedDate="45108.443227430558" backgroundQuery="1" createdVersion="7" refreshedVersion="6" minRefreshableVersion="3" recordCount="0" supportSubquery="1" supportAdvancedDrill="1" xr:uid="{AD4D45A0-F93B-4918-8B20-0BBB94BA5A15}">
  <cacheSource type="external" connectionId="11"/>
  <cacheFields count="4">
    <cacheField name="[customers].[customer_city].[customer_city]" caption="customer_city" numFmtId="0" level="1">
      <sharedItems count="1">
        <s v="sao paulo"/>
      </sharedItems>
    </cacheField>
    <cacheField name="[Measures].[Average of payment_value]" caption="Average of payment_value" numFmtId="0" hierarchy="67" level="32767"/>
    <cacheField name="[Measures].[Average of price]" caption="Average of price" numFmtId="0" hierarchy="74" level="32767"/>
    <cacheField name="[review___payment].[orders.order_status].[orders.order_status]" caption="orders.order_status" numFmtId="0" hierarchy="47" level="1">
      <sharedItems containsSemiMixedTypes="0" containsNonDate="0" containsString="0"/>
    </cacheField>
  </cacheFields>
  <cacheHierarchies count="86">
    <cacheHierarchy uniqueName="[customers].[customer_city]" caption="customer_city" attribute="1" defaultMemberUniqueName="[customers].[customer_city].[All]" allUniqueName="[customers].[customer_city].[All]" dimensionUniqueName="[customers]" displayFolder="" count="2" memberValueDatatype="130" unbalanced="0">
      <fieldsUsage count="2">
        <fieldUsage x="-1"/>
        <fieldUsage x="0"/>
      </fieldsUsage>
    </cacheHierarchy>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20" unbalanced="0"/>
    <cacheHierarchy uniqueName="[O_OI_P].[order_id]" caption="order_id" attribute="1" defaultMemberUniqueName="[O_OI_P].[order_id].[All]" allUniqueName="[O_OI_P].[order_id].[All]" dimensionUniqueName="[O_OI_P]" displayFolder="" count="0" memberValueDatatype="130" unbalanced="0"/>
    <cacheHierarchy uniqueName="[O_OI_P].[orders.customer_id]" caption="orders.customer_id" attribute="1" defaultMemberUniqueName="[O_OI_P].[orders.customer_id].[All]" allUniqueName="[O_OI_P].[orders.customer_id].[All]" dimensionUniqueName="[O_OI_P]" displayFolder="" count="0" memberValueDatatype="130" unbalanced="0"/>
    <cacheHierarchy uniqueName="[O_OI_P].[orders.order_id]" caption="orders.order_id" attribute="1" defaultMemberUniqueName="[O_OI_P].[orders.order_id].[All]" allUniqueName="[O_OI_P].[orders.order_id].[All]" dimensionUniqueName="[O_OI_P]" displayFolder="" count="0" memberValueDatatype="130" unbalanced="0"/>
    <cacheHierarchy uniqueName="[O_OI_P].[orders.order_status]" caption="orders.order_status" attribute="1" defaultMemberUniqueName="[O_OI_P].[orders.order_status].[All]" allUniqueName="[O_OI_P].[orders.order_status].[All]" dimensionUniqueName="[O_OI_P]" displayFolder="" count="0" memberValueDatatype="130" unbalanced="0"/>
    <cacheHierarchy uniqueName="[O_OI_P].[orders.ship days]" caption="orders.ship days" attribute="1" defaultMemberUniqueName="[O_OI_P].[orders.ship days].[All]" allUniqueName="[O_OI_P].[orders.ship days].[All]" dimensionUniqueName="[O_OI_P]" displayFolder="" count="0" memberValueDatatype="20" unbalanced="0"/>
    <cacheHierarchy uniqueName="[O_OI_P].[orders.w/w]" caption="orders.w/w" attribute="1" defaultMemberUniqueName="[O_OI_P].[orders.w/w].[All]" allUniqueName="[O_OI_P].[orders.w/w].[All]" dimensionUniqueName="[O_OI_P]" displayFolder="" count="0" memberValueDatatype="130" unbalanced="0"/>
    <cacheHierarchy uniqueName="[O_OI_P].[product_id]" caption="product_id" attribute="1" defaultMemberUniqueName="[O_OI_P].[product_id].[All]" allUniqueName="[O_OI_P].[product_id].[All]" dimensionUniqueName="[O_OI_P]" displayFolder="" count="0" memberValueDatatype="130" unbalanced="0"/>
    <cacheHierarchy uniqueName="[O_OI_P].[products.product_category_name]" caption="products.product_category_name" attribute="1" defaultMemberUniqueName="[O_OI_P].[products.product_category_name].[All]" allUniqueName="[O_OI_P].[products.product_category_name].[All]" dimensionUniqueName="[O_OI_P]" displayFolder="" count="0" memberValueDatatype="130" unbalanced="0"/>
    <cacheHierarchy uniqueName="[O_OI_P].[products.product_id]" caption="products.product_id" attribute="1" defaultMemberUniqueName="[O_OI_P].[products.product_id].[All]" allUniqueName="[O_OI_P].[products.product_id].[All]" dimensionUniqueName="[O_OI_P]" displayFolder="" count="0" memberValueDatatype="130" unbalanced="0"/>
    <cacheHierarchy uniqueName="[order_item].[freight_value]" caption="freight_value" attribute="1" defaultMemberUniqueName="[order_item].[freight_value].[All]" allUniqueName="[order_item].[freight_value].[All]" dimensionUniqueName="[order_item]" displayFolder="" count="0" memberValueDatatype="5" unbalanced="0"/>
    <cacheHierarchy uniqueName="[order_item].[order_id]" caption="order_id" attribute="1" defaultMemberUniqueName="[order_item].[order_id].[All]" allUniqueName="[order_item].[order_id].[All]" dimensionUniqueName="[order_item]" displayFolder="" count="0" memberValueDatatype="130" unbalanced="0"/>
    <cacheHierarchy uniqueName="[order_item].[price]" caption="price" attribute="1" defaultMemberUniqueName="[order_item].[price].[All]" allUniqueName="[order_item].[price].[All]" dimensionUniqueName="[order_item]" displayFolder="" count="0" memberValueDatatype="5" unbalanced="0"/>
    <cacheHierarchy uniqueName="[order_item].[product_id]" caption="product_id" attribute="1" defaultMemberUniqueName="[order_item].[product_id].[All]" allUniqueName="[order_item].[product_id].[All]" dimensionUniqueName="[order_item]" displayFolder="" count="0" memberValueDatatype="130" unbalanced="0"/>
    <cacheHierarchy uniqueName="[order_item].[seller_id]" caption="seller_id" attribute="1" defaultMemberUniqueName="[order_item].[seller_id].[All]" allUniqueName="[order_item].[seller_id].[All]" dimensionUniqueName="[order_item]"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day of the week]" caption="day of the week" attribute="1" defaultMemberUniqueName="[orders].[day of the week].[All]" allUniqueName="[orders].[day of the week].[All]" dimensionUniqueName="[orders]" displayFolder="" count="0" memberValueDatatype="130" unbalanced="0"/>
    <cacheHierarchy uniqueName="[orders].[month]" caption="month" attribute="1" defaultMemberUniqueName="[orders].[month].[All]" allUniqueName="[orders].[month].[All]" dimensionUniqueName="[orders]" displayFolder="" count="0" memberValueDatatype="130"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id]" caption="order_id" attribute="1" defaultMemberUniqueName="[orders].[order_id].[All]" allUniqueName="[orders].[order_id].[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purchase_timestamp (Month)]" caption="order_purchase_timestamp (Month)" attribute="1" defaultMemberUniqueName="[orders].[order_purchase_timestamp (Month)].[All]" allUniqueName="[orders].[order_purchase_timestamp (Month)].[All]" dimensionUniqueName="[orders]" displayFolder="" count="0" memberValueDatatype="130" unbalanced="0"/>
    <cacheHierarchy uniqueName="[orders].[order_purchase_timestamp (Quarter)]" caption="order_purchase_timestamp (Quarter)" attribute="1" defaultMemberUniqueName="[orders].[order_purchase_timestamp (Quarter)].[All]" allUniqueName="[orders].[order_purchase_timestamp (Quarter)].[All]" dimensionUniqueName="[orders]" displayFolder="" count="0" memberValueDatatype="130" unbalanced="0"/>
    <cacheHierarchy uniqueName="[orders].[order_purchase_timestamp (Year)]" caption="order_purchase_timestamp (Year)" attribute="1" defaultMemberUniqueName="[orders].[order_purchase_timestamp (Year)].[All]" allUniqueName="[orders].[order_purchase_timestamp (Year)].[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ship days]" caption="ship days" attribute="1" defaultMemberUniqueName="[orders].[ship days].[All]" allUniqueName="[orders].[ship days].[All]" dimensionUniqueName="[orders]" displayFolder="" count="0" memberValueDatatype="20" unbalanced="0"/>
    <cacheHierarchy uniqueName="[orders].[w/w]" caption="w/w" attribute="1" defaultMemberUniqueName="[orders].[w/w].[All]" allUniqueName="[orders].[w/w].[All]" dimensionUniqueName="[orders]" displayFolder="" count="2" memberValueDatatype="130" unbalanced="0"/>
    <cacheHierarchy uniqueName="[payments].[order_id]" caption="order_id" attribute="1" defaultMemberUniqueName="[payments].[order_id].[All]" allUniqueName="[payments].[order_id].[All]" dimensionUniqueName="[payments]" displayFolder="" count="0" memberValueDatatype="130" unbalanced="0"/>
    <cacheHierarchy uniqueName="[payments].[payment_type]" caption="payment_type" attribute="1" defaultMemberUniqueName="[payments].[payment_type].[All]" allUniqueName="[payments].[payment_type].[All]" dimensionUniqueName="[payments]" displayFolder="" count="2" memberValueDatatype="130" unbalanced="0"/>
    <cacheHierarchy uniqueName="[payments].[payment_value]" caption="payment_value" attribute="1" defaultMemberUniqueName="[payments].[payment_value].[All]" allUniqueName="[payments].[payment_value].[All]" dimensionUniqueName="[payments]" displayFolder="" count="0" memberValueDatatype="5" unbalanced="0"/>
    <cacheHierarchy uniqueName="[products].[product_category_name]" caption="product_category_name" attribute="1" defaultMemberUniqueName="[products].[product_category_name].[All]" allUniqueName="[products].[product_category_name].[All]" dimensionUniqueName="[product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review___order].[order_id]" caption="order_id" attribute="1" defaultMemberUniqueName="[review___order].[order_id].[All]" allUniqueName="[review___order].[order_id].[All]" dimensionUniqueName="[review___order]" displayFolder="" count="0" memberValueDatatype="130" unbalanced="0"/>
    <cacheHierarchy uniqueName="[review___order].[orders.customer_id]" caption="orders.customer_id" attribute="1" defaultMemberUniqueName="[review___order].[orders.customer_id].[All]" allUniqueName="[review___order].[orders.customer_id].[All]" dimensionUniqueName="[review___order]" displayFolder="" count="0" memberValueDatatype="130" unbalanced="0"/>
    <cacheHierarchy uniqueName="[review___order].[orders.order_id]" caption="orders.order_id" attribute="1" defaultMemberUniqueName="[review___order].[orders.order_id].[All]" allUniqueName="[review___order].[orders.order_id].[All]" dimensionUniqueName="[review___order]" displayFolder="" count="0" memberValueDatatype="130" unbalanced="0"/>
    <cacheHierarchy uniqueName="[review___order].[orders.order_status]" caption="orders.order_status" attribute="1" defaultMemberUniqueName="[review___order].[orders.order_status].[All]" allUniqueName="[review___order].[orders.order_status].[All]" dimensionUniqueName="[review___order]" displayFolder="" count="0" memberValueDatatype="130" unbalanced="0"/>
    <cacheHierarchy uniqueName="[review___order].[orders.ship days]" caption="orders.ship days" attribute="1" defaultMemberUniqueName="[review___order].[orders.ship days].[All]" allUniqueName="[review___order].[orders.ship days].[All]" dimensionUniqueName="[review___order]" displayFolder="" count="0" memberValueDatatype="20" unbalanced="0"/>
    <cacheHierarchy uniqueName="[review___order].[orders.w/w]" caption="orders.w/w" attribute="1" defaultMemberUniqueName="[review___order].[orders.w/w].[All]" allUniqueName="[review___order].[orders.w/w].[All]" dimensionUniqueName="[review___order]" displayFolder="" count="0" memberValueDatatype="130" unbalanced="0"/>
    <cacheHierarchy uniqueName="[review___order].[review_id]" caption="review_id" attribute="1" defaultMemberUniqueName="[review___order].[review_id].[All]" allUniqueName="[review___order].[review_id].[All]" dimensionUniqueName="[review___order]" displayFolder="" count="0" memberValueDatatype="130" unbalanced="0"/>
    <cacheHierarchy uniqueName="[review___order].[review_score]" caption="review_score" attribute="1" defaultMemberUniqueName="[review___order].[review_score].[All]" allUniqueName="[review___order].[review_score].[All]" dimensionUniqueName="[review___order]" displayFolder="" count="0" memberValueDatatype="20" unbalanced="0"/>
    <cacheHierarchy uniqueName="[review___payment].[order_id]" caption="order_id" attribute="1" defaultMemberUniqueName="[review___payment].[order_id].[All]" allUniqueName="[review___payment].[order_id].[All]" dimensionUniqueName="[review___payment]" displayFolder="" count="0" memberValueDatatype="130" unbalanced="0"/>
    <cacheHierarchy uniqueName="[review___payment].[orders.customer_id]" caption="orders.customer_id" attribute="1" defaultMemberUniqueName="[review___payment].[orders.customer_id].[All]" allUniqueName="[review___payment].[orders.customer_id].[All]" dimensionUniqueName="[review___payment]" displayFolder="" count="0" memberValueDatatype="130" unbalanced="0"/>
    <cacheHierarchy uniqueName="[review___payment].[orders.order_id]" caption="orders.order_id" attribute="1" defaultMemberUniqueName="[review___payment].[orders.order_id].[All]" allUniqueName="[review___payment].[orders.order_id].[All]" dimensionUniqueName="[review___payment]" displayFolder="" count="0" memberValueDatatype="130" unbalanced="0"/>
    <cacheHierarchy uniqueName="[review___payment].[orders.order_status]" caption="orders.order_status" attribute="1" defaultMemberUniqueName="[review___payment].[orders.order_status].[All]" allUniqueName="[review___payment].[orders.order_status].[All]" dimensionUniqueName="[review___payment]" displayFolder="" count="2" memberValueDatatype="130" unbalanced="0">
      <fieldsUsage count="2">
        <fieldUsage x="-1"/>
        <fieldUsage x="3"/>
      </fieldsUsage>
    </cacheHierarchy>
    <cacheHierarchy uniqueName="[review___payment].[orders.ship days]" caption="orders.ship days" attribute="1" defaultMemberUniqueName="[review___payment].[orders.ship days].[All]" allUniqueName="[review___payment].[orders.ship days].[All]" dimensionUniqueName="[review___payment]" displayFolder="" count="0" memberValueDatatype="20" unbalanced="0"/>
    <cacheHierarchy uniqueName="[review___payment].[orders.w/w]" caption="orders.w/w" attribute="1" defaultMemberUniqueName="[review___payment].[orders.w/w].[All]" allUniqueName="[review___payment].[orders.w/w].[All]" dimensionUniqueName="[review___payment]" displayFolder="" count="0" memberValueDatatype="130" unbalanced="0"/>
    <cacheHierarchy uniqueName="[review___payment].[payments.order_id]" caption="payments.order_id" attribute="1" defaultMemberUniqueName="[review___payment].[payments.order_id].[All]" allUniqueName="[review___payment].[payments.order_id].[All]" dimensionUniqueName="[review___payment]" displayFolder="" count="0" memberValueDatatype="130" unbalanced="0"/>
    <cacheHierarchy uniqueName="[review___payment].[payments.payment_type]" caption="payments.payment_type" attribute="1" defaultMemberUniqueName="[review___payment].[payments.payment_type].[All]" allUniqueName="[review___payment].[payments.payment_type].[All]" dimensionUniqueName="[review___payment]" displayFolder="" count="0" memberValueDatatype="130" unbalanced="0"/>
    <cacheHierarchy uniqueName="[review___payment].[payments.payment_value]" caption="payments.payment_value" attribute="1" defaultMemberUniqueName="[review___payment].[payments.payment_value].[All]" allUniqueName="[review___payment].[payments.payment_value].[All]" dimensionUniqueName="[review___payment]" displayFolder="" count="0" memberValueDatatype="5" unbalanced="0"/>
    <cacheHierarchy uniqueName="[review___payment].[review_id]" caption="review_id" attribute="1" defaultMemberUniqueName="[review___payment].[review_id].[All]" allUniqueName="[review___payment].[review_id].[All]" dimensionUniqueName="[review___payment]" displayFolder="" count="0" memberValueDatatype="130" unbalanced="0"/>
    <cacheHierarchy uniqueName="[review___payment].[review_score]" caption="review_score" attribute="1" defaultMemberUniqueName="[review___payment].[review_score].[All]" allUniqueName="[review___payment].[review_score].[All]" dimensionUniqueName="[review___payment]" displayFolder="" count="2" memberValueDatatype="20" unbalanced="0"/>
    <cacheHierarchy uniqueName="[orders].[order_purchase_timestamp (Month Index)]" caption="order_purchase_timestamp (Month Index)" attribute="1" defaultMemberUniqueName="[orders].[order_purchase_timestamp (Month Index)].[All]" allUniqueName="[orders].[order_purchase_timestamp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eview___payment]" caption="__XL_Count review___payment" measure="1" displayFolder="" measureGroup="review___payment" count="0" hidden="1"/>
    <cacheHierarchy uniqueName="[Measures].[__XL_Count products]" caption="__XL_Count products" measure="1" displayFolder="" measureGroup="products" count="0" hidden="1"/>
    <cacheHierarchy uniqueName="[Measures].[__XL_Count order_item]" caption="__XL_Count order_item" measure="1" displayFolder="" measureGroup="order_item" count="0" hidden="1"/>
    <cacheHierarchy uniqueName="[Measures].[__XL_Count customers]" caption="__XL_Count customers" measure="1" displayFolder="" measureGroup="customers" count="0" hidden="1"/>
    <cacheHierarchy uniqueName="[Measures].[__XL_Count O_OI_P]" caption="__XL_Count O_OI_P" measure="1" displayFolder="" measureGroup="O_OI_P" count="0" hidden="1"/>
    <cacheHierarchy uniqueName="[Measures].[__XL_Count review___order]" caption="__XL_Count review___order" measure="1" displayFolder="" measureGroup="review___order"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3"/>
        </ext>
      </extLst>
    </cacheHierarchy>
    <cacheHierarchy uniqueName="[Measures].[Sum of payment_value]" caption="Sum of payment_value" measure="1" displayFolder="" measureGroup="payments" count="0" hidden="1">
      <extLst>
        <ext xmlns:x15="http://schemas.microsoft.com/office/spreadsheetml/2010/11/main" uri="{B97F6D7D-B522-45F9-BDA1-12C45D357490}">
          <x15:cacheHierarchy aggregatedColumn="33"/>
        </ext>
      </extLst>
    </cacheHierarchy>
    <cacheHierarchy uniqueName="[Measures].[Average of payment_value]" caption="Average of payment_value" measure="1" displayFolder="" measureGroup="payments" count="0" oneField="1" hidden="1">
      <fieldsUsage count="1">
        <fieldUsage x="1"/>
      </fieldsUsage>
      <extLst>
        <ext xmlns:x15="http://schemas.microsoft.com/office/spreadsheetml/2010/11/main" uri="{B97F6D7D-B522-45F9-BDA1-12C45D357490}">
          <x15:cacheHierarchy aggregatedColumn="33"/>
        </ext>
      </extLst>
    </cacheHierarchy>
    <cacheHierarchy uniqueName="[Measures].[Count of order_id 2]" caption="Count of order_id 2" measure="1" displayFolder="" measureGroup="review___payment" count="0" hidden="1">
      <extLst>
        <ext xmlns:x15="http://schemas.microsoft.com/office/spreadsheetml/2010/11/main" uri="{B97F6D7D-B522-45F9-BDA1-12C45D357490}">
          <x15:cacheHierarchy aggregatedColumn="44"/>
        </ext>
      </extLst>
    </cacheHierarchy>
    <cacheHierarchy uniqueName="[Measures].[Sum of orders.ship days]" caption="Sum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Average of orders.ship days]" caption="Average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Sum of ship days]" caption="Sum of ship days" measure="1" displayFolder="" measureGroup="orders" count="0" hidden="1">
      <extLst>
        <ext xmlns:x15="http://schemas.microsoft.com/office/spreadsheetml/2010/11/main" uri="{B97F6D7D-B522-45F9-BDA1-12C45D357490}">
          <x15:cacheHierarchy aggregatedColumn="29"/>
        </ext>
      </extLst>
    </cacheHierarchy>
    <cacheHierarchy uniqueName="[Measures].[Average of ship days]" caption="Average of ship days" measure="1" displayFolder="" measureGroup="orders" count="0" hidden="1">
      <extLst>
        <ext xmlns:x15="http://schemas.microsoft.com/office/spreadsheetml/2010/11/main" uri="{B97F6D7D-B522-45F9-BDA1-12C45D357490}">
          <x15:cacheHierarchy aggregatedColumn="29"/>
        </ext>
      </extLst>
    </cacheHierarchy>
    <cacheHierarchy uniqueName="[Measures].[Sum of price]" caption="Sum of price" measure="1" displayFolder="" measureGroup="order_item" count="0" hidden="1">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order_item" count="0" oneField="1" hidden="1">
      <fieldsUsage count="1">
        <fieldUsage x="2"/>
      </fieldsUsage>
      <extLst>
        <ext xmlns:x15="http://schemas.microsoft.com/office/spreadsheetml/2010/11/main" uri="{B97F6D7D-B522-45F9-BDA1-12C45D357490}">
          <x15:cacheHierarchy aggregatedColumn="16"/>
        </ext>
      </extLst>
    </cacheHierarchy>
    <cacheHierarchy uniqueName="[Measures].[Sum of freight_value]" caption="Sum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Average of freight_value]" caption="Average of freight_value" measure="1" displayFolder="" measureGroup="order_item" count="0" hidden="1">
      <extLst>
        <ext xmlns:x15="http://schemas.microsoft.com/office/spreadsheetml/2010/11/main" uri="{B97F6D7D-B522-45F9-BDA1-12C45D357490}">
          <x15:cacheHierarchy aggregatedColumn="14"/>
        </ext>
      </extLst>
    </cacheHierarchy>
    <cacheHierarchy uniqueName="[Measures].[Sum of orders.ship days 2]" caption="Sum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Average of orders.ship days 2]" caption="Average of orders.ship days 2" measure="1" displayFolder="" measureGroup="O_OI_P" count="0" hidden="1">
      <extLst>
        <ext xmlns:x15="http://schemas.microsoft.com/office/spreadsheetml/2010/11/main" uri="{B97F6D7D-B522-45F9-BDA1-12C45D357490}">
          <x15:cacheHierarchy aggregatedColumn="9"/>
        </ext>
      </extLst>
    </cacheHierarchy>
    <cacheHierarchy uniqueName="[Measures].[Count of customer_city]" caption="Count of customer_city" measure="1" displayFolder="" measureGroup="customers" count="0" hidden="1">
      <extLst>
        <ext xmlns:x15="http://schemas.microsoft.com/office/spreadsheetml/2010/11/main" uri="{B97F6D7D-B522-45F9-BDA1-12C45D357490}">
          <x15:cacheHierarchy aggregatedColumn="0"/>
        </ext>
      </extLst>
    </cacheHierarchy>
    <cacheHierarchy uniqueName="[Measures].[Sum of payments.payment_value]" caption="Sum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Average of payments.payment_value]" caption="Average of payments.payment_value" measure="1" displayFolder="" measureGroup="review___payment" count="0" hidden="1">
      <extLst>
        <ext xmlns:x15="http://schemas.microsoft.com/office/spreadsheetml/2010/11/main" uri="{B97F6D7D-B522-45F9-BDA1-12C45D357490}">
          <x15:cacheHierarchy aggregatedColumn="52"/>
        </ext>
      </extLst>
    </cacheHierarchy>
    <cacheHierarchy uniqueName="[Measures].[Count of orders.order_status]" caption="Count of orders.order_status" measure="1" displayFolder="" measureGroup="review___payment" count="0" hidden="1">
      <extLst>
        <ext xmlns:x15="http://schemas.microsoft.com/office/spreadsheetml/2010/11/main" uri="{B97F6D7D-B522-45F9-BDA1-12C45D357490}">
          <x15:cacheHierarchy aggregatedColumn="47"/>
        </ext>
      </extLst>
    </cacheHierarchy>
    <cacheHierarchy uniqueName="[Measures].[Count of orders.ship days]" caption="Count of orders.ship days" measure="1" displayFolder="" measureGroup="review___payment" count="0" hidden="1">
      <extLst>
        <ext xmlns:x15="http://schemas.microsoft.com/office/spreadsheetml/2010/11/main" uri="{B97F6D7D-B522-45F9-BDA1-12C45D357490}">
          <x15:cacheHierarchy aggregatedColumn="48"/>
        </ext>
      </extLst>
    </cacheHierarchy>
    <cacheHierarchy uniqueName="[Measures].[Count of payments.payment_type]" caption="Count of payments.payment_type" measure="1" displayFolder="" measureGroup="review___payment" count="0" hidden="1">
      <extLst>
        <ext xmlns:x15="http://schemas.microsoft.com/office/spreadsheetml/2010/11/main" uri="{B97F6D7D-B522-45F9-BDA1-12C45D357490}">
          <x15:cacheHierarchy aggregatedColumn="51"/>
        </ext>
      </extLst>
    </cacheHierarchy>
    <cacheHierarchy uniqueName="[Measures].[Count of order_id 3]" caption="Count of order_id 3" measure="1" displayFolder="" measureGroup="payments" count="0" hidden="1">
      <extLst>
        <ext xmlns:x15="http://schemas.microsoft.com/office/spreadsheetml/2010/11/main" uri="{B97F6D7D-B522-45F9-BDA1-12C45D357490}">
          <x15:cacheHierarchy aggregatedColumn="31"/>
        </ext>
      </extLst>
    </cacheHierarchy>
  </cacheHierarchies>
  <kpis count="0"/>
  <dimensions count="9">
    <dimension name="customers" uniqueName="[customers]" caption="customers"/>
    <dimension measure="1" name="Measures" uniqueName="[Measures]" caption="Measures"/>
    <dimension name="O_OI_P" uniqueName="[O_OI_P]" caption="O_OI_P"/>
    <dimension name="order_item" uniqueName="[order_item]" caption="order_item"/>
    <dimension name="orders" uniqueName="[orders]" caption="orders"/>
    <dimension name="payments" uniqueName="[payments]" caption="payments"/>
    <dimension name="products" uniqueName="[products]" caption="products"/>
    <dimension name="review___order" uniqueName="[review___order]" caption="review___order"/>
    <dimension name="review___payment" uniqueName="[review___payment]" caption="review___payment"/>
  </dimensions>
  <measureGroups count="8">
    <measureGroup name="customers" caption="customers"/>
    <measureGroup name="O_OI_P" caption="O_OI_P"/>
    <measureGroup name="order_item" caption="order_item"/>
    <measureGroup name="orders" caption="orders"/>
    <measureGroup name="payments" caption="payments"/>
    <measureGroup name="products" caption="products"/>
    <measureGroup name="review___order" caption="review___order"/>
    <measureGroup name="review___payment" caption="review___payment"/>
  </measureGroups>
  <maps count="16">
    <map measureGroup="0" dimension="0"/>
    <map measureGroup="1" dimension="0"/>
    <map measureGroup="1" dimension="2"/>
    <map measureGroup="1" dimension="4"/>
    <map measureGroup="2" dimension="0"/>
    <map measureGroup="2" dimension="3"/>
    <map measureGroup="2" dimension="4"/>
    <map measureGroup="2" dimension="6"/>
    <map measureGroup="3" dimension="0"/>
    <map measureGroup="3" dimension="4"/>
    <map measureGroup="4" dimension="0"/>
    <map measureGroup="4" dimension="4"/>
    <map measureGroup="4" dimension="5"/>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C1A2584-0210-4E4D-9A07-2B7E122D4149}" name="PivotTable3" cacheId="7" applyNumberFormats="0" applyBorderFormats="0" applyFontFormats="0" applyPatternFormats="0" applyAlignmentFormats="0" applyWidthHeightFormats="1" dataCaption="Values" tag="35f45da5-3176-4e3b-aed5-7b880be92271" updatedVersion="6" minRefreshableVersion="3" useAutoFormatting="1" subtotalHiddenItems="1" rowGrandTotals="0" colGrandTotals="0" itemPrintTitles="1" createdVersion="7" indent="0" outline="1" outlineData="1" multipleFieldFilters="0" chartFormat="25" rowHeaderCaption="Review Score">
  <location ref="A2:B8" firstHeaderRow="1" firstDataRow="1" firstDataCol="1"/>
  <pivotFields count="4">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Fields count="1">
    <field x="0"/>
  </rowFields>
  <rowItems count="6">
    <i>
      <x/>
    </i>
    <i>
      <x v="1"/>
    </i>
    <i>
      <x v="2"/>
    </i>
    <i>
      <x v="3"/>
    </i>
    <i>
      <x v="4"/>
    </i>
    <i>
      <x v="5"/>
    </i>
  </rowItems>
  <colItems count="1">
    <i/>
  </colItems>
  <dataFields count="1">
    <dataField name="Average of orders.ship days" fld="3" subtotal="average" baseField="0" baseItem="0"/>
  </dataFields>
  <formats count="6">
    <format dxfId="13">
      <pivotArea outline="0" collapsedLevelsAreSubtotals="1" fieldPosition="0"/>
    </format>
    <format dxfId="12">
      <pivotArea outline="0" collapsedLevelsAreSubtotals="1" fieldPosition="0"/>
    </format>
    <format dxfId="11">
      <pivotArea dataOnly="0" labelOnly="1" fieldPosition="0">
        <references count="1">
          <reference field="0" count="0"/>
        </references>
      </pivotArea>
    </format>
    <format dxfId="10">
      <pivotArea dataOnly="0" labelOnly="1" grandRow="1" outline="0" fieldPosition="0"/>
    </format>
    <format dxfId="9">
      <pivotArea dataOnly="0" labelOnly="1" outline="0" axis="axisValues" fieldPosition="0"/>
    </format>
    <format dxfId="8">
      <pivotArea field="0" type="button" dataOnly="0" labelOnly="1" outline="0" axis="axisRow" fieldPosition="0"/>
    </format>
  </formats>
  <chartFormats count="2">
    <chartFormat chart="22" format="0"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_OI_P].[orders.w/w].&amp;[Weeken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view___payment].[orders.order_status].&amp;"/>
      </members>
    </pivotHierarchy>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Sum of orders.ship days"/>
    <pivotHierarchy dragToData="1" caption="Average of orders.ship day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s.ship days"/>
    <pivotHierarchy dragToData="1"/>
    <pivotHierarchy dragToData="1"/>
  </pivotHierarchies>
  <pivotTableStyleInfo name="PivotStyleDark8" showRowHeaders="1" showColHeaders="1" showRowStripes="0" showColStripes="0" showLastColumn="1"/>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___payment]"/>
        <x15:activeTabTopLevelEntity name="[O_OI_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E21B4F3-A5E4-434C-BD62-A53763D2AA9B}" name="PivotTable6" cacheId="8" applyNumberFormats="0" applyBorderFormats="0" applyFontFormats="0" applyPatternFormats="0" applyAlignmentFormats="0" applyWidthHeightFormats="1" dataCaption="Values" tag="3c43fc04-4563-4dee-a4f3-1f25c16b0825" updatedVersion="6" minRefreshableVersion="3" useAutoFormatting="1" subtotalHiddenItems="1" itemPrintTitles="1" createdVersion="7" indent="0" outline="1" outlineData="1" multipleFieldFilters="0" chartFormat="27" rowHeaderCaption="City name">
  <location ref="A2:C4" firstHeaderRow="0" firstDataRow="1" firstDataCol="1"/>
  <pivotFields count="4">
    <pivotField axis="axisRow" allDrilled="1" subtotalTop="0" showAll="0" dataSourceSort="1" defaultSubtotal="0" defaultAttributeDrillState="1">
      <items count="1">
        <item s="1" x="0"/>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
    <i>
      <x/>
    </i>
    <i t="grand">
      <x/>
    </i>
  </rowItems>
  <colFields count="1">
    <field x="-2"/>
  </colFields>
  <colItems count="2">
    <i>
      <x/>
    </i>
    <i i="1">
      <x v="1"/>
    </i>
  </colItems>
  <dataFields count="2">
    <dataField name="Average of payment_value" fld="1" subtotal="average" baseField="0" baseItem="0"/>
    <dataField name="Average of price" fld="2" subtotal="average" baseField="0" baseItem="0"/>
  </dataFields>
  <formats count="1">
    <format dxfId="7">
      <pivotArea outline="0" collapsedLevelsAreSubtotals="1" fieldPosition="0"/>
    </format>
  </formats>
  <chartFormats count="4">
    <chartFormat chart="24" format="0" series="1">
      <pivotArea type="data" outline="0" fieldPosition="0">
        <references count="1">
          <reference field="4294967294" count="1" selected="0">
            <x v="0"/>
          </reference>
        </references>
      </pivotArea>
    </chartFormat>
    <chartFormat chart="24" format="1" series="1">
      <pivotArea type="data" outline="0" fieldPosition="0">
        <references count="1">
          <reference field="4294967294" count="1" selected="0">
            <x v="1"/>
          </reference>
        </references>
      </pivotArea>
    </chartFormat>
    <chartFormat chart="26" format="4" series="1">
      <pivotArea type="data" outline="0" fieldPosition="0">
        <references count="1">
          <reference field="4294967294" count="1" selected="0">
            <x v="0"/>
          </reference>
        </references>
      </pivotArea>
    </chartFormat>
    <chartFormat chart="26" format="5" series="1">
      <pivotArea type="data" outline="0" fieldPosition="0">
        <references count="1">
          <reference field="4294967294" count="1" selected="0">
            <x v="1"/>
          </reference>
        </references>
      </pivotArea>
    </chartFormat>
  </chartFormats>
  <pivotHierarchies count="86">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view___payment].[orders.order_status].&amp;"/>
      </members>
    </pivotHierarchy>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yment_value"/>
    <pivotHierarchy dragToData="1"/>
    <pivotHierarchy dragToData="1"/>
    <pivotHierarchy dragToData="1"/>
    <pivotHierarchy dragToData="1"/>
    <pivotHierarchy dragToData="1"/>
    <pivotHierarchy dragToData="1"/>
    <pivotHierarchy dragToData="1" caption="Average of price"/>
    <pivotHierarchy dragToData="1"/>
    <pivotHierarchy dragToData="1" caption="Average of freight_valu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Dark8"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_item]"/>
        <x15:activeTabTopLevelEntity name="[pay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7C42076-7620-42A6-922B-9DCFF64DFA5A}" name="PivotTable2" cacheId="5" applyNumberFormats="0" applyBorderFormats="0" applyFontFormats="0" applyPatternFormats="0" applyAlignmentFormats="0" applyWidthHeightFormats="1" dataCaption="Values" tag="f4f10dca-5dee-47d6-8807-4316f0c62993" updatedVersion="6" minRefreshableVersion="3" useAutoFormatting="1" subtotalHiddenItems="1" itemPrintTitles="1" createdVersion="7" indent="0" outline="1" outlineData="1" multipleFieldFilters="0" chartFormat="40" rowHeaderCaption="Product Category name">
  <location ref="A2:B4" firstHeaderRow="1" firstDataRow="1" firstDataCol="1"/>
  <pivotFields count="4">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i>
    <i t="grand">
      <x/>
    </i>
  </rowItems>
  <colItems count="1">
    <i/>
  </colItems>
  <dataFields count="1">
    <dataField name="Average of orders.ship days" fld="1" subtotal="average" baseField="0" baseItem="0" numFmtId="1"/>
  </dataFields>
  <formats count="2">
    <format dxfId="6">
      <pivotArea collapsedLevelsAreSubtotals="1" fieldPosition="0">
        <references count="1">
          <reference field="0" count="0"/>
        </references>
      </pivotArea>
    </format>
    <format dxfId="5">
      <pivotArea outline="0" collapsedLevelsAreSubtotals="1" fieldPosition="0"/>
    </format>
  </formats>
  <chartFormats count="7">
    <chartFormat chart="0"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 chart="36" format="2" series="1">
      <pivotArea type="data" outline="0" fieldPosition="0">
        <references count="1">
          <reference field="4294967294" count="1" selected="0">
            <x v="0"/>
          </reference>
        </references>
      </pivotArea>
    </chartFormat>
    <chartFormat chart="37" format="0" series="1">
      <pivotArea type="data" outline="0" fieldPosition="0">
        <references count="1">
          <reference field="4294967294" count="1" selected="0">
            <x v="0"/>
          </reference>
        </references>
      </pivotArea>
    </chartFormat>
    <chartFormat chart="37" format="1">
      <pivotArea type="data" outline="0" fieldPosition="0">
        <references count="2">
          <reference field="4294967294" count="1" selected="0">
            <x v="0"/>
          </reference>
          <reference field="0" count="1" selected="0">
            <x v="0"/>
          </reference>
        </references>
      </pivotArea>
    </chartFormat>
    <chartFormat chart="39" format="4" series="1">
      <pivotArea type="data" outline="0" fieldPosition="0">
        <references count="1">
          <reference field="4294967294" count="1" selected="0">
            <x v="0"/>
          </reference>
        </references>
      </pivotArea>
    </chartFormat>
    <chartFormat chart="39" format="5">
      <pivotArea type="data" outline="0" fieldPosition="0">
        <references count="2">
          <reference field="4294967294" count="1" selected="0">
            <x v="0"/>
          </reference>
          <reference field="0"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view___payment].[orders.order_status].&amp;"/>
      </members>
    </pivotHierarchy>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s.ship days"/>
    <pivotHierarchy dragToData="1"/>
    <pivotHierarchy dragToData="1"/>
    <pivotHierarchy dragToData="1"/>
    <pivotHierarchy dragToData="1"/>
    <pivotHierarchy dragToData="1"/>
    <pivotHierarchy dragToData="1"/>
    <pivotHierarchy dragToData="1"/>
  </pivotHierarchies>
  <pivotTableStyleInfo name="PivotStyleDark8"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_OI_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6165002-1086-4550-A34F-ABED428B4FD1}" name="PivotTable4" cacheId="6" applyNumberFormats="0" applyBorderFormats="0" applyFontFormats="0" applyPatternFormats="0" applyAlignmentFormats="0" applyWidthHeightFormats="1" dataCaption="Values" tag="e9ed188c-3f25-4116-9159-dfb5655f0bfc" updatedVersion="6" minRefreshableVersion="3" useAutoFormatting="1" subtotalHiddenItems="1" itemPrintTitles="1" createdVersion="6" indent="0" outline="1" outlineData="1" multipleFieldFilters="0" chartFormat="3" rowHeaderCaption="Payment_type">
  <location ref="A8:B14"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payment_value" fld="1" baseField="0" baseItem="0"/>
  </dataFields>
  <chartFormats count="12">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0" count="1" selected="0">
            <x v="0"/>
          </reference>
        </references>
      </pivotArea>
    </chartFormat>
    <chartFormat chart="2" format="9">
      <pivotArea type="data" outline="0" fieldPosition="0">
        <references count="2">
          <reference field="4294967294" count="1" selected="0">
            <x v="0"/>
          </reference>
          <reference field="0" count="1" selected="0">
            <x v="1"/>
          </reference>
        </references>
      </pivotArea>
    </chartFormat>
    <chartFormat chart="2" format="10">
      <pivotArea type="data" outline="0" fieldPosition="0">
        <references count="2">
          <reference field="4294967294" count="1" selected="0">
            <x v="0"/>
          </reference>
          <reference field="0" count="1" selected="0">
            <x v="2"/>
          </reference>
        </references>
      </pivotArea>
    </chartFormat>
    <chartFormat chart="2" format="11">
      <pivotArea type="data" outline="0" fieldPosition="0">
        <references count="2">
          <reference field="4294967294" count="1" selected="0">
            <x v="0"/>
          </reference>
          <reference field="0" count="1" selected="0">
            <x v="3"/>
          </reference>
        </references>
      </pivotArea>
    </chartFormat>
    <chartFormat chart="2" format="12">
      <pivotArea type="data" outline="0" fieldPosition="0">
        <references count="2">
          <reference field="4294967294" count="1" selected="0">
            <x v="0"/>
          </reference>
          <reference field="0" count="1" selected="0">
            <x v="4"/>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Dark8"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ACDD3D4-9A1E-4EA3-B979-1684EC2B169C}" name="PivotTable1" cacheId="4" applyNumberFormats="0" applyBorderFormats="0" applyFontFormats="0" applyPatternFormats="0" applyAlignmentFormats="0" applyWidthHeightFormats="1" dataCaption="Values" tag="72d66a78-256c-4d91-92f1-9f0aab9e54c4" updatedVersion="6" minRefreshableVersion="3" useAutoFormatting="1" subtotalHiddenItems="1" itemPrintTitles="1" createdVersion="7" indent="0" outline="1" outlineData="1" multipleFieldFilters="0" chartFormat="19" rowHeaderCaption="Review Score">
  <location ref="A2:B5" firstHeaderRow="1" firstDataRow="1" firstDataCol="1"/>
  <pivotFields count="6">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1">
        <item s="1" x="0"/>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2">
    <field x="1"/>
    <field x="2"/>
  </rowFields>
  <rowItems count="3">
    <i>
      <x/>
    </i>
    <i r="1">
      <x/>
    </i>
    <i t="grand">
      <x/>
    </i>
  </rowItems>
  <colItems count="1">
    <i/>
  </colItems>
  <dataFields count="1">
    <dataField name="Count of order_id" fld="0" subtotal="count" baseField="0" baseItem="0"/>
  </dataFields>
  <formats count="2">
    <format dxfId="4">
      <pivotArea field="1" type="button" dataOnly="0" labelOnly="1" outline="0" axis="axisRow" fieldPosition="0"/>
    </format>
    <format dxfId="3">
      <pivotArea dataOnly="0" labelOnly="1" outline="0" axis="axisValues" fieldPosition="0"/>
    </format>
  </formats>
  <chartFormats count="1">
    <chartFormat chart="18" format="2"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_OI_P].[orders.w/w].&amp;[Weeken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view___payment].[orders.order_status].&amp;"/>
      </members>
    </pivotHierarchy>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Dark8" showRowHeaders="1" showColHeaders="1" showRowStripes="0" showColStripes="0" showLastColumn="1"/>
  <rowHierarchiesUsage count="2">
    <rowHierarchyUsage hierarchyUsage="54"/>
    <rowHierarchyUsage hierarchyUsage="5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___pay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FD0BF3A-5E6C-422F-BAB7-69E076B96839}" name="PivotTable5" cacheId="0" applyNumberFormats="0" applyBorderFormats="0" applyFontFormats="0" applyPatternFormats="0" applyAlignmentFormats="0" applyWidthHeightFormats="1" dataCaption="Values" tag="612a326c-e637-4e8c-b8be-56aeb5ccf949" updatedVersion="6" minRefreshableVersion="3" useAutoFormatting="1" subtotalHiddenItems="1" itemPrintTitles="1" createdVersion="6" indent="0" outline="1" outlineData="1" multipleFieldFilters="0" rowHeaderCaption="Payment type">
  <location ref="A17:G24" firstHeaderRow="1" firstDataRow="2" firstDataCol="1"/>
  <pivotFields count="4">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5">
        <item s="1" x="0"/>
        <item s="1" x="1"/>
        <item s="1" x="2"/>
        <item s="1" x="3"/>
        <item s="1" x="4"/>
      </items>
    </pivotField>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0"/>
  </colFields>
  <colItems count="6">
    <i>
      <x/>
    </i>
    <i>
      <x v="1"/>
    </i>
    <i>
      <x v="2"/>
    </i>
    <i>
      <x v="3"/>
    </i>
    <i>
      <x v="4"/>
    </i>
    <i t="grand">
      <x/>
    </i>
  </colItems>
  <dataFields count="1">
    <dataField name="Count of order_id" fld="2" subtotal="count" baseField="0" baseItem="0"/>
  </dataField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Dark8" showRowHeaders="1" showColHeaders="1" showRowStripes="0" showColStripes="0" showLastColumn="1"/>
  <rowHierarchiesUsage count="1">
    <rowHierarchyUsage hierarchyUsage="51"/>
  </rowHierarchiesUsage>
  <colHierarchiesUsage count="1">
    <colHierarchyUsage hierarchyUsage="5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___payment]"/>
        <x15:activeTabTopLevelEntity name="[pay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AD3F1E1-B1F0-4835-ACD9-8367245ADDE2}" name="PivotTable8" cacheId="3" applyNumberFormats="0" applyBorderFormats="0" applyFontFormats="0" applyPatternFormats="0" applyAlignmentFormats="0" applyWidthHeightFormats="1" dataCaption="Values" tag="8d5c3f30-0f2c-4e7f-a6c9-1e7be6427242" updatedVersion="6" minRefreshableVersion="3" useAutoFormatting="1" subtotalHiddenItems="1" itemPrintTitles="1" createdVersion="7" indent="0" outline="1" outlineData="1" multipleFieldFilters="0" chartFormat="37">
  <location ref="A59:B61" firstHeaderRow="1" firstDataRow="1" firstDataCol="1"/>
  <pivotFields count="4">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i>
    <i t="grand">
      <x/>
    </i>
  </rowItems>
  <colItems count="1">
    <i/>
  </colItems>
  <dataFields count="1">
    <dataField name="Average of orders.ship days" fld="1" subtotal="average" baseField="0" baseItem="0" numFmtId="1"/>
  </dataFields>
  <formats count="2">
    <format dxfId="1">
      <pivotArea collapsedLevelsAreSubtotals="1" fieldPosition="0">
        <references count="1">
          <reference field="0" count="0"/>
        </references>
      </pivotArea>
    </format>
    <format dxfId="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view___payment].[orders.order_status].&amp;"/>
      </members>
    </pivotHierarchy>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s.ship day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_OI_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D9864CD-95E3-4545-9ED2-DE8664A8F9A8}" name="PivotTable3" cacheId="2" applyNumberFormats="0" applyBorderFormats="0" applyFontFormats="0" applyPatternFormats="0" applyAlignmentFormats="0" applyWidthHeightFormats="1" dataCaption="Values" tag="16ae35ac-7599-42a6-99db-269ba50105f3" updatedVersion="6" minRefreshableVersion="3" useAutoFormatting="1" subtotalHiddenItems="1" itemPrintTitles="1" createdVersion="6" indent="0" outline="1" outlineData="1" multipleFieldFilters="0" chartFormat="7" rowHeaderCaption="Day of the week">
  <location ref="A9:B17" firstHeaderRow="1" firstDataRow="1" firstDataCol="1"/>
  <pivotFields count="3">
    <pivotField axis="axisRow" allDrilled="1" subtotalTop="0" showAll="0"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Count of order_id" fld="1" subtotal="count" baseField="0" baseItem="0"/>
  </dataFields>
  <chartFormats count="9">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 chart="0" format="7">
      <pivotArea type="data" outline="0" fieldPosition="0">
        <references count="2">
          <reference field="4294967294" count="1" selected="0">
            <x v="0"/>
          </reference>
          <reference field="0" count="1" selected="0">
            <x v="6"/>
          </reference>
        </references>
      </pivotArea>
    </chartFormat>
    <chartFormat chart="6" format="9"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Dark8"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pay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ADB46B4-61B2-4AFF-A790-B8B59944FE25}" name="PivotTable1" cacheId="1" applyNumberFormats="0" applyBorderFormats="0" applyFontFormats="0" applyPatternFormats="0" applyAlignmentFormats="0" applyWidthHeightFormats="1" dataCaption="Values" tag="e726e85b-750b-4f22-90e3-90aa4cb83e95" updatedVersion="6" minRefreshableVersion="3" useAutoFormatting="1" subtotalHiddenItems="1" itemPrintTitles="1" createdVersion="7" indent="0" outline="1" outlineData="1" multipleFieldFilters="0" chartFormat="25" rowHeaderCaption="Day_type">
  <location ref="A2:C5" firstHeaderRow="0" firstDataRow="1" firstDataCol="1"/>
  <pivotFields count="5">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3">
    <i>
      <x/>
    </i>
    <i>
      <x v="1"/>
    </i>
    <i t="grand">
      <x/>
    </i>
  </rowItems>
  <colFields count="1">
    <field x="-2"/>
  </colFields>
  <colItems count="2">
    <i>
      <x/>
    </i>
    <i i="1">
      <x v="1"/>
    </i>
  </colItems>
  <dataFields count="2">
    <dataField name="Count of order_id" fld="1" subtotal="count" baseField="0" baseItem="0"/>
    <dataField name="Sum of payment_value" fld="3" baseField="0" baseItem="0" numFmtId="2"/>
  </dataFields>
  <formats count="1">
    <format dxfId="2">
      <pivotArea outline="0" collapsedLevelsAreSubtotals="1" fieldPosition="0">
        <references count="1">
          <reference field="4294967294" count="1" selected="0">
            <x v="1"/>
          </reference>
        </references>
      </pivotArea>
    </format>
  </formats>
  <chartFormats count="12">
    <chartFormat chart="22" format="0" series="1">
      <pivotArea type="data" outline="0" fieldPosition="0">
        <references count="1">
          <reference field="4294967294" count="1" selected="0">
            <x v="0"/>
          </reference>
        </references>
      </pivotArea>
    </chartFormat>
    <chartFormat chart="22" format="1" series="1">
      <pivotArea type="data" outline="0" fieldPosition="0">
        <references count="1">
          <reference field="4294967294" count="1" selected="0">
            <x v="1"/>
          </reference>
        </references>
      </pivotArea>
    </chartFormat>
    <chartFormat chart="24" format="8" series="1">
      <pivotArea type="data" outline="0" fieldPosition="0">
        <references count="1">
          <reference field="4294967294" count="1" selected="0">
            <x v="0"/>
          </reference>
        </references>
      </pivotArea>
    </chartFormat>
    <chartFormat chart="24" format="9">
      <pivotArea type="data" outline="0" fieldPosition="0">
        <references count="2">
          <reference field="4294967294" count="1" selected="0">
            <x v="0"/>
          </reference>
          <reference field="0" count="1" selected="0">
            <x v="0"/>
          </reference>
        </references>
      </pivotArea>
    </chartFormat>
    <chartFormat chart="24" format="10">
      <pivotArea type="data" outline="0" fieldPosition="0">
        <references count="2">
          <reference field="4294967294" count="1" selected="0">
            <x v="0"/>
          </reference>
          <reference field="0" count="1" selected="0">
            <x v="1"/>
          </reference>
        </references>
      </pivotArea>
    </chartFormat>
    <chartFormat chart="24" format="11" series="1">
      <pivotArea type="data" outline="0" fieldPosition="0">
        <references count="1">
          <reference field="4294967294" count="1" selected="0">
            <x v="1"/>
          </reference>
        </references>
      </pivotArea>
    </chartFormat>
    <chartFormat chart="24" format="12">
      <pivotArea type="data" outline="0" fieldPosition="0">
        <references count="2">
          <reference field="4294967294" count="1" selected="0">
            <x v="1"/>
          </reference>
          <reference field="0" count="1" selected="0">
            <x v="0"/>
          </reference>
        </references>
      </pivotArea>
    </chartFormat>
    <chartFormat chart="24" format="13">
      <pivotArea type="data" outline="0" fieldPosition="0">
        <references count="2">
          <reference field="4294967294" count="1" selected="0">
            <x v="1"/>
          </reference>
          <reference field="0" count="1" selected="0">
            <x v="1"/>
          </reference>
        </references>
      </pivotArea>
    </chartFormat>
    <chartFormat chart="22" format="2">
      <pivotArea type="data" outline="0" fieldPosition="0">
        <references count="2">
          <reference field="4294967294" count="1" selected="0">
            <x v="0"/>
          </reference>
          <reference field="0" count="1" selected="0">
            <x v="0"/>
          </reference>
        </references>
      </pivotArea>
    </chartFormat>
    <chartFormat chart="22" format="3">
      <pivotArea type="data" outline="0" fieldPosition="0">
        <references count="2">
          <reference field="4294967294" count="1" selected="0">
            <x v="0"/>
          </reference>
          <reference field="0" count="1" selected="0">
            <x v="1"/>
          </reference>
        </references>
      </pivotArea>
    </chartFormat>
    <chartFormat chart="22" format="4">
      <pivotArea type="data" outline="0" fieldPosition="0">
        <references count="2">
          <reference field="4294967294" count="1" selected="0">
            <x v="1"/>
          </reference>
          <reference field="0" count="1" selected="0">
            <x v="0"/>
          </reference>
        </references>
      </pivotArea>
    </chartFormat>
    <chartFormat chart="22" format="5">
      <pivotArea type="data" outline="0" fieldPosition="0">
        <references count="2">
          <reference field="4294967294" count="1" selected="0">
            <x v="1"/>
          </reference>
          <reference field="0" count="1" selected="0">
            <x v="1"/>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view___payment].[orders.order_status].&amp;"/>
      </members>
    </pivotHierarchy>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um of payment_value"/>
    <pivotHierarchy dragToData="1" caption="Average of payment_val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Dark8" showRowHeaders="1" showColHeaders="1" showRowStripes="0" showColStripes="0" showLastColumn="1"/>
  <rowHierarchiesUsage count="1">
    <rowHierarchyUsage hierarchyUsage="3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paymen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_w" xr10:uid="{1FECB0AB-2319-4779-843D-F0A66D16BD58}" sourceName="[orders].[w/w]">
  <pivotTables>
    <pivotTable tabId="3" name="PivotTable1"/>
    <pivotTable tabId="3" name="PivotTable3"/>
    <pivotTable tabId="3" name="PivotTable8"/>
    <pivotTable tabId="28" name="PivotTable1"/>
    <pivotTable tabId="28" name="PivotTable4"/>
    <pivotTable tabId="28" name="PivotTable5"/>
    <pivotTable tabId="29" name="PivotTable2"/>
    <pivotTable tabId="30" name="PivotTable6"/>
    <pivotTable tabId="31" name="PivotTable3"/>
  </pivotTables>
  <data>
    <olap pivotCacheId="1646567145">
      <levels count="2">
        <level uniqueName="[orders].[w/w].[(All)]" sourceCaption="(All)" count="0"/>
        <level uniqueName="[orders].[w/w].[w/w]" sourceCaption="w/w" count="3">
          <ranges>
            <range startItem="0">
              <i n="[orders].[w/w].&amp;[Weekday]" c="Weekday"/>
              <i n="[orders].[w/w].&amp;[Weekend]" c="Weekend"/>
              <i n="[orders].[w/w].&amp;" c="(blank)"/>
            </range>
          </ranges>
        </level>
      </levels>
      <selections count="1">
        <selection n="[orders].[w/w].[All]"/>
      </selections>
    </olap>
  </data>
  <extLst>
    <x:ext xmlns:x15="http://schemas.microsoft.com/office/spreadsheetml/2010/11/main" uri="{470722E0-AACD-4C17-9CDC-17EF765DBC7E}">
      <x15:slicerCacheHideItemsWithNoData count="1">
        <x15:slicerCacheOlapLevelName uniqueName="[orders].[w/w].[w/w]"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type" xr10:uid="{2BA2BD39-F3B5-4986-83D5-D803AE6153D9}" sourceName="[payments].[payment_type]">
  <pivotTables>
    <pivotTable tabId="28" name="PivotTable5"/>
    <pivotTable tabId="3" name="PivotTable1"/>
    <pivotTable tabId="3" name="PivotTable3"/>
    <pivotTable tabId="3" name="PivotTable8"/>
    <pivotTable tabId="28" name="PivotTable1"/>
    <pivotTable tabId="28" name="PivotTable4"/>
    <pivotTable tabId="29" name="PivotTable2"/>
    <pivotTable tabId="30" name="PivotTable6"/>
    <pivotTable tabId="31" name="PivotTable3"/>
  </pivotTables>
  <data>
    <olap pivotCacheId="699635147">
      <levels count="2">
        <level uniqueName="[payments].[payment_type].[(All)]" sourceCaption="(All)" count="0"/>
        <level uniqueName="[payments].[payment_type].[payment_type]" sourceCaption="payment_type" count="5">
          <ranges>
            <range startItem="0">
              <i n="[payments].[payment_type].&amp;[boleto]" c="boleto"/>
              <i n="[payments].[payment_type].&amp;[credit_card]" c="credit_card"/>
              <i n="[payments].[payment_type].&amp;[debit_card]" c="debit_card"/>
              <i n="[payments].[payment_type].&amp;[not_defined]" c="not_defined"/>
              <i n="[payments].[payment_type].&amp;[voucher]" c="voucher"/>
            </range>
          </ranges>
        </level>
      </levels>
      <selections count="1">
        <selection n="[payments].[payment_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view_score" xr10:uid="{7C315E65-542D-4721-BE46-F1ED7F92F7D7}" sourceName="[review___payment].[review_score]">
  <pivotTables>
    <pivotTable tabId="31" name="PivotTable3"/>
  </pivotTables>
  <data>
    <olap pivotCacheId="1646567145">
      <levels count="2">
        <level uniqueName="[review___payment].[review_score].[(All)]" sourceCaption="(All)" count="0"/>
        <level uniqueName="[review___payment].[review_score].[review_score]" sourceCaption="review_score" count="6">
          <ranges>
            <range startItem="0">
              <i n="[review___payment].[review_score].&amp;" c="(blank)"/>
              <i n="[review___payment].[review_score].&amp;[1]" c="1"/>
              <i n="[review___payment].[review_score].&amp;[2]" c="2"/>
              <i n="[review___payment].[review_score].&amp;[3]" c="3"/>
              <i n="[review___payment].[review_score].&amp;[4]" c="4"/>
              <i n="[review___payment].[review_score].&amp;[5]" c="5"/>
            </range>
          </ranges>
        </level>
      </levels>
      <selections count="1">
        <selection n="[review___payment].[review_score].[All]"/>
      </selections>
    </olap>
  </data>
  <extLst>
    <x:ext xmlns:x15="http://schemas.microsoft.com/office/spreadsheetml/2010/11/main" uri="{470722E0-AACD-4C17-9CDC-17EF765DBC7E}">
      <x15:slicerCacheHideItemsWithNoData count="1">
        <x15:slicerCacheOlapLevelName uniqueName="[review___payment].[review_score].[review_scor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view_score" xr10:uid="{8D07786A-495B-4F48-AA1E-4CD9E8ADCBE3}" cache="Slicer_review_score" caption="review_scor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yment_type" xr10:uid="{81CACF0D-FC8F-4ED9-8B8F-2E9E911A54BF}" cache="Slicer_payment_type" caption="payment_type" level="1" style="SlicerStyleLight2"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w 1" xr10:uid="{5083269B-C67C-4E7A-BBD8-782A456FB2CD}" cache="Slicer_w_w" caption="w/w" level="1" style="SlicerStyleLight4"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w 2" xr10:uid="{C14ECEC5-BA68-4E21-BAE9-DE2D4D43C0DD}" cache="Slicer_w_w" caption="w/w" level="1" style="SlicerStyleLight4" rowHeight="241300"/>
  <slicer name="payment_type 1" xr10:uid="{DCE68BBD-8561-40F8-9F69-D6435F9D6BEC}" cache="Slicer_payment_type" caption="payment_type" level="1" style="SlicerStyleLight4" rowHeight="241300"/>
  <slicer name="review_score 1" xr10:uid="{A5778D93-C76B-44B6-822B-EDDB4CF34327}" cache="Slicer_review_score" caption="review_score" level="1" style="SlicerStyleLight4"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6.xml"/><Relationship Id="rId2" Type="http://schemas.openxmlformats.org/officeDocument/2006/relationships/pivotTable" Target="../pivotTables/pivotTable5.xml"/><Relationship Id="rId1" Type="http://schemas.openxmlformats.org/officeDocument/2006/relationships/pivotTable" Target="../pivotTables/pivotTable4.xml"/><Relationship Id="rId6" Type="http://schemas.microsoft.com/office/2007/relationships/slicer" Target="../slicers/slicer2.xml"/><Relationship Id="rId5" Type="http://schemas.openxmlformats.org/officeDocument/2006/relationships/drawing" Target="../drawings/drawing4.xml"/><Relationship Id="rId4"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9.xml"/><Relationship Id="rId2" Type="http://schemas.openxmlformats.org/officeDocument/2006/relationships/pivotTable" Target="../pivotTables/pivotTable8.xml"/><Relationship Id="rId1" Type="http://schemas.openxmlformats.org/officeDocument/2006/relationships/pivotTable" Target="../pivotTables/pivotTable7.xml"/><Relationship Id="rId6" Type="http://schemas.microsoft.com/office/2007/relationships/slicer" Target="../slicers/slicer3.xml"/><Relationship Id="rId5" Type="http://schemas.openxmlformats.org/officeDocument/2006/relationships/drawing" Target="../drawings/drawing5.xml"/><Relationship Id="rId4"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910F53-E1DF-4BEE-B97A-26BFE1CCE791}">
  <dimension ref="A1:B8"/>
  <sheetViews>
    <sheetView workbookViewId="0">
      <selection activeCell="J20" sqref="J20"/>
    </sheetView>
  </sheetViews>
  <sheetFormatPr defaultRowHeight="14.5" x14ac:dyDescent="0.35"/>
  <cols>
    <col min="1" max="1" width="16.26953125" bestFit="1" customWidth="1"/>
    <col min="2" max="2" width="24.1796875" bestFit="1" customWidth="1"/>
  </cols>
  <sheetData>
    <row r="1" spans="1:2" x14ac:dyDescent="0.35">
      <c r="A1" s="15" t="s">
        <v>39</v>
      </c>
      <c r="B1" s="14"/>
    </row>
    <row r="2" spans="1:2" x14ac:dyDescent="0.35">
      <c r="A2" s="9" t="s">
        <v>26</v>
      </c>
      <c r="B2" s="16" t="s">
        <v>18</v>
      </c>
    </row>
    <row r="3" spans="1:2" x14ac:dyDescent="0.35">
      <c r="A3" s="16" t="s">
        <v>41</v>
      </c>
      <c r="B3" s="13">
        <v>18.653250773993808</v>
      </c>
    </row>
    <row r="4" spans="1:2" x14ac:dyDescent="0.35">
      <c r="A4" s="16">
        <v>1</v>
      </c>
      <c r="B4" s="13">
        <v>21.201096335397423</v>
      </c>
    </row>
    <row r="5" spans="1:2" x14ac:dyDescent="0.35">
      <c r="A5" s="16">
        <v>2</v>
      </c>
      <c r="B5" s="13">
        <v>16.688328483672809</v>
      </c>
    </row>
    <row r="6" spans="1:2" x14ac:dyDescent="0.35">
      <c r="A6" s="16">
        <v>3</v>
      </c>
      <c r="B6" s="13">
        <v>14.174503908598918</v>
      </c>
    </row>
    <row r="7" spans="1:2" x14ac:dyDescent="0.35">
      <c r="A7" s="16">
        <v>4</v>
      </c>
      <c r="B7" s="13">
        <v>12.276047964530431</v>
      </c>
    </row>
    <row r="8" spans="1:2" x14ac:dyDescent="0.35">
      <c r="A8" s="16">
        <v>5</v>
      </c>
      <c r="B8" s="13">
        <v>10.640466233351807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834029-2FEB-40EC-BC4D-53BBBAD2FFB0}">
  <dimension ref="A1:C5"/>
  <sheetViews>
    <sheetView workbookViewId="0">
      <selection activeCell="C16" sqref="C16"/>
    </sheetView>
  </sheetViews>
  <sheetFormatPr defaultRowHeight="14.5" x14ac:dyDescent="0.35"/>
  <cols>
    <col min="1" max="1" width="11.453125" bestFit="1" customWidth="1"/>
    <col min="2" max="2" width="23.36328125" bestFit="1" customWidth="1"/>
    <col min="3" max="3" width="14.36328125" bestFit="1" customWidth="1"/>
  </cols>
  <sheetData>
    <row r="1" spans="1:3" x14ac:dyDescent="0.35">
      <c r="A1" s="25" t="s">
        <v>38</v>
      </c>
      <c r="B1" s="25"/>
      <c r="C1" s="25"/>
    </row>
    <row r="2" spans="1:3" x14ac:dyDescent="0.35">
      <c r="A2" s="1" t="s">
        <v>28</v>
      </c>
      <c r="B2" t="s">
        <v>17</v>
      </c>
      <c r="C2" t="s">
        <v>21</v>
      </c>
    </row>
    <row r="3" spans="1:3" x14ac:dyDescent="0.35">
      <c r="A3" s="2" t="s">
        <v>20</v>
      </c>
      <c r="B3" s="5">
        <v>135.83460267554403</v>
      </c>
      <c r="C3" s="5">
        <v>107.53170148247979</v>
      </c>
    </row>
    <row r="4" spans="1:3" x14ac:dyDescent="0.35">
      <c r="A4" s="2" t="s">
        <v>10</v>
      </c>
      <c r="B4" s="5">
        <v>135.83460267554403</v>
      </c>
      <c r="C4" s="5">
        <v>107.53170148247979</v>
      </c>
    </row>
    <row r="5" spans="1:3" x14ac:dyDescent="0.35">
      <c r="B5" s="5"/>
      <c r="C5" s="5"/>
    </row>
  </sheetData>
  <mergeCells count="1">
    <mergeCell ref="A1:C1"/>
  </mergeCell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F2AFEA-161D-4666-874B-CC3C0C6A498B}">
  <dimension ref="A1:B5"/>
  <sheetViews>
    <sheetView workbookViewId="0">
      <selection activeCell="M14" sqref="M14"/>
    </sheetView>
  </sheetViews>
  <sheetFormatPr defaultRowHeight="14.5" x14ac:dyDescent="0.35"/>
  <cols>
    <col min="1" max="1" width="23" bestFit="1" customWidth="1"/>
    <col min="2" max="2" width="24.1796875" bestFit="1" customWidth="1"/>
  </cols>
  <sheetData>
    <row r="1" spans="1:2" ht="17" customHeight="1" x14ac:dyDescent="0.35">
      <c r="A1" s="26" t="s">
        <v>40</v>
      </c>
      <c r="B1" s="26"/>
    </row>
    <row r="2" spans="1:2" x14ac:dyDescent="0.35">
      <c r="A2" s="1" t="s">
        <v>29</v>
      </c>
      <c r="B2" t="s">
        <v>18</v>
      </c>
    </row>
    <row r="3" spans="1:2" x14ac:dyDescent="0.35">
      <c r="A3" s="2" t="s">
        <v>19</v>
      </c>
      <c r="B3" s="5">
        <v>11.165280665280665</v>
      </c>
    </row>
    <row r="4" spans="1:2" x14ac:dyDescent="0.35">
      <c r="A4" s="2" t="s">
        <v>10</v>
      </c>
      <c r="B4" s="5">
        <v>11.165280665280665</v>
      </c>
    </row>
    <row r="5" spans="1:2" x14ac:dyDescent="0.35">
      <c r="B5" s="3"/>
    </row>
  </sheetData>
  <mergeCells count="1">
    <mergeCell ref="A1:B1"/>
  </mergeCell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D16A74-7D12-46B5-9A66-596AC27A5099}">
  <dimension ref="A1:G24"/>
  <sheetViews>
    <sheetView workbookViewId="0">
      <selection activeCell="B19" sqref="B19"/>
    </sheetView>
  </sheetViews>
  <sheetFormatPr defaultRowHeight="14.5" x14ac:dyDescent="0.35"/>
  <cols>
    <col min="1" max="1" width="15.81640625" bestFit="1" customWidth="1"/>
    <col min="2" max="2" width="15.26953125" bestFit="1" customWidth="1"/>
    <col min="3" max="3" width="4.81640625" customWidth="1"/>
    <col min="4" max="4" width="4.81640625" bestFit="1" customWidth="1"/>
    <col min="5" max="6" width="5.81640625" bestFit="1" customWidth="1"/>
    <col min="7" max="8" width="10.7265625" bestFit="1" customWidth="1"/>
    <col min="9" max="9" width="5.81640625" bestFit="1" customWidth="1"/>
    <col min="10" max="10" width="10.7265625" bestFit="1" customWidth="1"/>
  </cols>
  <sheetData>
    <row r="1" spans="1:2" x14ac:dyDescent="0.35">
      <c r="A1" s="12" t="s">
        <v>37</v>
      </c>
      <c r="B1" s="12"/>
    </row>
    <row r="2" spans="1:2" x14ac:dyDescent="0.35">
      <c r="A2" s="10" t="s">
        <v>26</v>
      </c>
      <c r="B2" s="11" t="s">
        <v>11</v>
      </c>
    </row>
    <row r="3" spans="1:2" x14ac:dyDescent="0.35">
      <c r="A3" s="2">
        <v>5</v>
      </c>
    </row>
    <row r="4" spans="1:2" x14ac:dyDescent="0.35">
      <c r="A4" s="4" t="s">
        <v>12</v>
      </c>
      <c r="B4">
        <v>44333</v>
      </c>
    </row>
    <row r="5" spans="1:2" x14ac:dyDescent="0.35">
      <c r="A5" s="2" t="s">
        <v>10</v>
      </c>
      <c r="B5">
        <v>44333</v>
      </c>
    </row>
    <row r="7" spans="1:2" x14ac:dyDescent="0.35">
      <c r="A7" s="25" t="s">
        <v>35</v>
      </c>
      <c r="B7" s="25"/>
    </row>
    <row r="8" spans="1:2" x14ac:dyDescent="0.35">
      <c r="A8" s="1" t="s">
        <v>34</v>
      </c>
      <c r="B8" t="s">
        <v>22</v>
      </c>
    </row>
    <row r="9" spans="1:2" x14ac:dyDescent="0.35">
      <c r="A9" s="2" t="s">
        <v>13</v>
      </c>
      <c r="B9">
        <v>2869361.27</v>
      </c>
    </row>
    <row r="10" spans="1:2" x14ac:dyDescent="0.35">
      <c r="A10" s="2" t="s">
        <v>12</v>
      </c>
      <c r="B10">
        <v>12542084.189999999</v>
      </c>
    </row>
    <row r="11" spans="1:2" x14ac:dyDescent="0.35">
      <c r="A11" s="2" t="s">
        <v>15</v>
      </c>
      <c r="B11">
        <v>217989.79</v>
      </c>
    </row>
    <row r="12" spans="1:2" x14ac:dyDescent="0.35">
      <c r="A12" s="2" t="s">
        <v>16</v>
      </c>
      <c r="B12">
        <v>0</v>
      </c>
    </row>
    <row r="13" spans="1:2" x14ac:dyDescent="0.35">
      <c r="A13" s="2" t="s">
        <v>14</v>
      </c>
      <c r="B13">
        <v>379436.87</v>
      </c>
    </row>
    <row r="14" spans="1:2" x14ac:dyDescent="0.35">
      <c r="A14" s="2" t="s">
        <v>10</v>
      </c>
      <c r="B14">
        <v>16008872.119999999</v>
      </c>
    </row>
    <row r="17" spans="1:7" x14ac:dyDescent="0.35">
      <c r="A17" s="1" t="s">
        <v>11</v>
      </c>
      <c r="B17" s="1" t="s">
        <v>27</v>
      </c>
    </row>
    <row r="18" spans="1:7" x14ac:dyDescent="0.35">
      <c r="A18" s="1" t="s">
        <v>36</v>
      </c>
      <c r="B18">
        <v>1</v>
      </c>
      <c r="C18">
        <v>2</v>
      </c>
      <c r="D18">
        <v>3</v>
      </c>
      <c r="E18">
        <v>4</v>
      </c>
      <c r="F18">
        <v>5</v>
      </c>
      <c r="G18" t="s">
        <v>10</v>
      </c>
    </row>
    <row r="19" spans="1:7" x14ac:dyDescent="0.35">
      <c r="A19" s="2" t="s">
        <v>13</v>
      </c>
      <c r="B19">
        <v>2230</v>
      </c>
      <c r="C19">
        <v>622</v>
      </c>
      <c r="D19">
        <v>1693</v>
      </c>
      <c r="E19">
        <v>3878</v>
      </c>
      <c r="F19">
        <v>11339</v>
      </c>
      <c r="G19">
        <v>19762</v>
      </c>
    </row>
    <row r="20" spans="1:7" x14ac:dyDescent="0.35">
      <c r="A20" s="2" t="s">
        <v>12</v>
      </c>
      <c r="B20">
        <v>8848</v>
      </c>
      <c r="C20">
        <v>2422</v>
      </c>
      <c r="D20">
        <v>6232</v>
      </c>
      <c r="E20">
        <v>14765</v>
      </c>
      <c r="F20">
        <v>44333</v>
      </c>
      <c r="G20">
        <v>76600</v>
      </c>
    </row>
    <row r="21" spans="1:7" x14ac:dyDescent="0.35">
      <c r="A21" s="2" t="s">
        <v>15</v>
      </c>
      <c r="B21">
        <v>153</v>
      </c>
      <c r="C21">
        <v>46</v>
      </c>
      <c r="D21">
        <v>118</v>
      </c>
      <c r="E21">
        <v>286</v>
      </c>
      <c r="F21">
        <v>926</v>
      </c>
      <c r="G21">
        <v>1529</v>
      </c>
    </row>
    <row r="22" spans="1:7" x14ac:dyDescent="0.35">
      <c r="A22" s="2" t="s">
        <v>16</v>
      </c>
      <c r="B22">
        <v>2</v>
      </c>
      <c r="D22">
        <v>1</v>
      </c>
      <c r="G22">
        <v>3</v>
      </c>
    </row>
    <row r="23" spans="1:7" x14ac:dyDescent="0.35">
      <c r="A23" s="2" t="s">
        <v>14</v>
      </c>
      <c r="B23">
        <v>741</v>
      </c>
      <c r="C23">
        <v>240</v>
      </c>
      <c r="D23">
        <v>499</v>
      </c>
      <c r="E23">
        <v>1079</v>
      </c>
      <c r="F23">
        <v>3224</v>
      </c>
      <c r="G23">
        <v>5783</v>
      </c>
    </row>
    <row r="24" spans="1:7" x14ac:dyDescent="0.35">
      <c r="A24" s="2" t="s">
        <v>10</v>
      </c>
      <c r="B24">
        <v>11974</v>
      </c>
      <c r="C24">
        <v>3330</v>
      </c>
      <c r="D24">
        <v>8543</v>
      </c>
      <c r="E24">
        <v>20008</v>
      </c>
      <c r="F24">
        <v>59822</v>
      </c>
      <c r="G24">
        <v>103677</v>
      </c>
    </row>
  </sheetData>
  <mergeCells count="1">
    <mergeCell ref="A7:B7"/>
  </mergeCells>
  <pageMargins left="0.7" right="0.7" top="0.75" bottom="0.75" header="0.3" footer="0.3"/>
  <pageSetup orientation="portrait" r:id="rId4"/>
  <drawing r:id="rId5"/>
  <extLst>
    <ext xmlns:x14="http://schemas.microsoft.com/office/spreadsheetml/2009/9/main" uri="{A8765BA9-456A-4dab-B4F3-ACF838C121DE}">
      <x14:slicerList>
        <x14:slicer r:id="rId6"/>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E918E-B748-42C3-AC8D-56DAD624FB7B}">
  <dimension ref="A1:K70"/>
  <sheetViews>
    <sheetView zoomScale="89" zoomScaleNormal="89" workbookViewId="0">
      <selection activeCell="F2" sqref="F2"/>
    </sheetView>
  </sheetViews>
  <sheetFormatPr defaultRowHeight="14.5" x14ac:dyDescent="0.35"/>
  <cols>
    <col min="1" max="1" width="13.08984375" bestFit="1" customWidth="1"/>
    <col min="2" max="2" width="24.81640625" bestFit="1" customWidth="1"/>
    <col min="3" max="3" width="20.7265625" bestFit="1" customWidth="1"/>
    <col min="4" max="4" width="13.54296875" customWidth="1"/>
    <col min="5" max="5" width="31.81640625" bestFit="1" customWidth="1"/>
    <col min="6" max="6" width="25" bestFit="1" customWidth="1"/>
    <col min="7" max="7" width="23.54296875" bestFit="1" customWidth="1"/>
    <col min="9" max="9" width="13.26953125" customWidth="1"/>
    <col min="10" max="10" width="18" customWidth="1"/>
    <col min="11" max="11" width="19" customWidth="1"/>
    <col min="12" max="12" width="13.1796875" customWidth="1"/>
  </cols>
  <sheetData>
    <row r="1" spans="1:6" ht="23" customHeight="1" x14ac:dyDescent="0.35">
      <c r="A1" s="28" t="s">
        <v>33</v>
      </c>
      <c r="B1" s="26"/>
      <c r="C1" s="26"/>
      <c r="F1" s="8" t="s">
        <v>24</v>
      </c>
    </row>
    <row r="2" spans="1:6" x14ac:dyDescent="0.35">
      <c r="A2" s="1" t="s">
        <v>31</v>
      </c>
      <c r="B2" t="s">
        <v>11</v>
      </c>
      <c r="C2" t="s">
        <v>22</v>
      </c>
      <c r="F2" s="20">
        <f>GETPIVOTDATA("[Measures].[Sum of payment_value]",$A$2)</f>
        <v>16008872.119999999</v>
      </c>
    </row>
    <row r="3" spans="1:6" x14ac:dyDescent="0.35">
      <c r="A3" s="2" t="s">
        <v>0</v>
      </c>
      <c r="B3">
        <v>76594</v>
      </c>
      <c r="C3" s="3">
        <v>12367988.08</v>
      </c>
      <c r="F3" s="8"/>
    </row>
    <row r="4" spans="1:6" x14ac:dyDescent="0.35">
      <c r="A4" s="2" t="s">
        <v>4</v>
      </c>
      <c r="B4">
        <v>22847</v>
      </c>
      <c r="C4" s="3">
        <v>3640884.04</v>
      </c>
      <c r="F4" s="8" t="s">
        <v>23</v>
      </c>
    </row>
    <row r="5" spans="1:6" x14ac:dyDescent="0.35">
      <c r="A5" s="2" t="s">
        <v>10</v>
      </c>
      <c r="B5">
        <v>99441</v>
      </c>
      <c r="C5" s="3">
        <v>16008872.119999999</v>
      </c>
      <c r="F5" s="8">
        <f>5</f>
        <v>5</v>
      </c>
    </row>
    <row r="6" spans="1:6" x14ac:dyDescent="0.35">
      <c r="F6" s="8"/>
    </row>
    <row r="7" spans="1:6" x14ac:dyDescent="0.35">
      <c r="F7" s="8" t="s">
        <v>25</v>
      </c>
    </row>
    <row r="8" spans="1:6" ht="21.5" customHeight="1" x14ac:dyDescent="0.35">
      <c r="A8" s="28" t="s">
        <v>32</v>
      </c>
      <c r="B8" s="26"/>
      <c r="F8" s="20">
        <f>GETPIVOTDATA("[Measures].[Sum of payment_value]",'KPI 2'!$A$8,"[payments].[payment_type]","[payments].[payment_type].&amp;[credit_card]")</f>
        <v>12542084.189999999</v>
      </c>
    </row>
    <row r="9" spans="1:6" x14ac:dyDescent="0.35">
      <c r="A9" s="1" t="s">
        <v>30</v>
      </c>
      <c r="B9" t="s">
        <v>11</v>
      </c>
    </row>
    <row r="10" spans="1:6" x14ac:dyDescent="0.35">
      <c r="A10" s="2" t="s">
        <v>8</v>
      </c>
      <c r="B10">
        <v>14768</v>
      </c>
    </row>
    <row r="11" spans="1:6" x14ac:dyDescent="0.35">
      <c r="A11" s="2" t="s">
        <v>1</v>
      </c>
      <c r="B11">
        <v>16875</v>
      </c>
    </row>
    <row r="12" spans="1:6" x14ac:dyDescent="0.35">
      <c r="A12" s="2" t="s">
        <v>5</v>
      </c>
      <c r="B12">
        <v>11379</v>
      </c>
    </row>
    <row r="13" spans="1:6" x14ac:dyDescent="0.35">
      <c r="A13" s="2" t="s">
        <v>6</v>
      </c>
      <c r="B13">
        <v>12425</v>
      </c>
    </row>
    <row r="14" spans="1:6" x14ac:dyDescent="0.35">
      <c r="A14" s="2" t="s">
        <v>7</v>
      </c>
      <c r="B14">
        <v>15470</v>
      </c>
    </row>
    <row r="15" spans="1:6" x14ac:dyDescent="0.35">
      <c r="A15" s="2" t="s">
        <v>2</v>
      </c>
      <c r="B15">
        <v>16695</v>
      </c>
    </row>
    <row r="16" spans="1:6" x14ac:dyDescent="0.35">
      <c r="A16" s="2" t="s">
        <v>3</v>
      </c>
      <c r="B16">
        <v>16274</v>
      </c>
    </row>
    <row r="17" spans="1:11" x14ac:dyDescent="0.35">
      <c r="A17" s="2" t="s">
        <v>10</v>
      </c>
      <c r="B17">
        <v>103886</v>
      </c>
    </row>
    <row r="28" spans="1:11" x14ac:dyDescent="0.35">
      <c r="K28" s="6"/>
    </row>
    <row r="29" spans="1:11" x14ac:dyDescent="0.35">
      <c r="K29" s="6"/>
    </row>
    <row r="30" spans="1:11" x14ac:dyDescent="0.35">
      <c r="K30" s="6"/>
    </row>
    <row r="31" spans="1:11" x14ac:dyDescent="0.35">
      <c r="K31" s="6"/>
    </row>
    <row r="32" spans="1:11" x14ac:dyDescent="0.35">
      <c r="K32" s="6"/>
    </row>
    <row r="33" spans="4:11" x14ac:dyDescent="0.35">
      <c r="K33" s="6"/>
    </row>
    <row r="34" spans="4:11" x14ac:dyDescent="0.35">
      <c r="K34" s="6"/>
    </row>
    <row r="35" spans="4:11" x14ac:dyDescent="0.35">
      <c r="I35" s="27"/>
      <c r="J35" s="27"/>
      <c r="K35" s="27"/>
    </row>
    <row r="39" spans="4:11" x14ac:dyDescent="0.35">
      <c r="D39" s="5">
        <f>GETPIVOTDATA("[Measures].[Average of orders.ship days]",'KPI 5'!$A$2,"[review___payment].[review_score]","[review___payment].[review_score].&amp;[1]")</f>
        <v>21.201096335397423</v>
      </c>
    </row>
    <row r="59" spans="1:2" x14ac:dyDescent="0.35">
      <c r="A59" s="1" t="s">
        <v>9</v>
      </c>
      <c r="B59" t="s">
        <v>18</v>
      </c>
    </row>
    <row r="60" spans="1:2" x14ac:dyDescent="0.35">
      <c r="A60" s="2" t="s">
        <v>19</v>
      </c>
      <c r="B60" s="5">
        <v>11.165280665280665</v>
      </c>
    </row>
    <row r="61" spans="1:2" x14ac:dyDescent="0.35">
      <c r="A61" s="2" t="s">
        <v>10</v>
      </c>
      <c r="B61" s="5">
        <v>11.165280665280665</v>
      </c>
    </row>
    <row r="62" spans="1:2" x14ac:dyDescent="0.35">
      <c r="A62" t="str">
        <f>PROPER(A60)</f>
        <v>Pet_Shop</v>
      </c>
      <c r="B62" s="3">
        <f>GETPIVOTDATA("[Measures].[Average of orders.ship days 2]",$A$59,"[O_OI_P].[products.product_category_name]","[O_OI_P].[products.product_category_name].&amp;[pet_shop]")</f>
        <v>11.165280665280665</v>
      </c>
    </row>
    <row r="70" spans="5:5" x14ac:dyDescent="0.35">
      <c r="E70" s="7"/>
    </row>
  </sheetData>
  <mergeCells count="3">
    <mergeCell ref="I35:K35"/>
    <mergeCell ref="A8:B8"/>
    <mergeCell ref="A1:C1"/>
  </mergeCells>
  <conditionalFormatting sqref="F1:F8">
    <cfRule type="colorScale" priority="1">
      <colorScale>
        <cfvo type="min"/>
        <cfvo type="percentile" val="50"/>
        <cfvo type="max"/>
        <color rgb="FF63BE7B"/>
        <color rgb="FFFFEB84"/>
        <color rgb="FFF8696B"/>
      </colorScale>
    </cfRule>
  </conditionalFormatting>
  <conditionalFormatting sqref="F4:F5">
    <cfRule type="colorScale" priority="2">
      <colorScale>
        <cfvo type="min"/>
        <cfvo type="percentile" val="50"/>
        <cfvo type="max"/>
        <color rgb="FF5A8AC6"/>
        <color rgb="FFFCFCFF"/>
        <color rgb="FFF8696B"/>
      </colorScale>
    </cfRule>
  </conditionalFormatting>
  <pageMargins left="0.7" right="0.7" top="0.75" bottom="0.75" header="0.3" footer="0.3"/>
  <pageSetup orientation="portrait" r:id="rId4"/>
  <drawing r:id="rId5"/>
  <extLst>
    <ext xmlns:x14="http://schemas.microsoft.com/office/spreadsheetml/2009/9/main" uri="{A8765BA9-456A-4dab-B4F3-ACF838C121DE}">
      <x14:slicerList>
        <x14:slicer r:id="rId6"/>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DC893A-3C20-436E-B0A2-3D1BA00E4080}">
  <dimension ref="A1:AK19"/>
  <sheetViews>
    <sheetView tabSelected="1" zoomScale="54" zoomScaleNormal="54" workbookViewId="0">
      <selection activeCell="N42" sqref="N42"/>
    </sheetView>
  </sheetViews>
  <sheetFormatPr defaultRowHeight="14.5" x14ac:dyDescent="0.35"/>
  <cols>
    <col min="1" max="1" width="6.54296875" style="17" customWidth="1"/>
    <col min="2" max="16384" width="8.7265625" style="17"/>
  </cols>
  <sheetData>
    <row r="1" spans="1:37" ht="14.5" customHeight="1" x14ac:dyDescent="0.3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23"/>
      <c r="AG1" s="23"/>
      <c r="AH1" s="23"/>
      <c r="AI1" s="23"/>
    </row>
    <row r="2" spans="1:37" ht="16.5" customHeight="1" x14ac:dyDescent="0.35">
      <c r="A2" s="19"/>
      <c r="B2" s="19"/>
      <c r="C2" s="19"/>
      <c r="D2" s="19"/>
      <c r="E2" s="19"/>
      <c r="F2" s="19"/>
      <c r="G2" s="19"/>
      <c r="H2" s="19"/>
      <c r="I2" s="19"/>
      <c r="J2" s="19"/>
      <c r="K2" s="19"/>
      <c r="L2" s="19"/>
      <c r="M2" s="19"/>
      <c r="N2" s="19"/>
      <c r="O2" s="19"/>
      <c r="P2" s="19"/>
      <c r="Q2" s="19"/>
      <c r="R2" s="19"/>
      <c r="S2" s="19"/>
      <c r="T2" s="19"/>
      <c r="U2" s="19"/>
      <c r="V2" s="19"/>
      <c r="W2" s="19"/>
      <c r="X2" s="19"/>
      <c r="Y2" s="19"/>
      <c r="Z2" s="19"/>
      <c r="AA2" s="19"/>
      <c r="AB2" s="22"/>
      <c r="AC2" s="19"/>
      <c r="AD2" s="19"/>
      <c r="AE2" s="19"/>
      <c r="AF2" s="23"/>
      <c r="AG2" s="23"/>
      <c r="AH2" s="23"/>
      <c r="AI2" s="23"/>
    </row>
    <row r="3" spans="1:37" ht="18" customHeight="1" x14ac:dyDescent="0.35">
      <c r="A3" s="19"/>
      <c r="B3" s="19"/>
      <c r="C3" s="19"/>
      <c r="D3" s="19"/>
      <c r="E3" s="19"/>
      <c r="F3" s="19"/>
      <c r="G3" s="19"/>
      <c r="H3" s="19"/>
      <c r="I3" s="19"/>
      <c r="J3" s="19"/>
      <c r="K3" s="19"/>
      <c r="L3" s="19"/>
      <c r="M3" s="19"/>
      <c r="N3" s="19"/>
      <c r="O3" s="19"/>
      <c r="P3" s="19"/>
      <c r="Q3" s="19"/>
      <c r="R3" s="19"/>
      <c r="S3" s="19"/>
      <c r="T3" s="19"/>
      <c r="U3" s="19"/>
      <c r="V3" s="19"/>
      <c r="W3" s="19"/>
      <c r="X3" s="19"/>
      <c r="Y3" s="19"/>
      <c r="Z3" s="19"/>
      <c r="AA3" s="19"/>
      <c r="AB3" s="22"/>
      <c r="AC3" s="19"/>
      <c r="AD3" s="21"/>
      <c r="AE3" s="21"/>
      <c r="AF3" s="23"/>
      <c r="AG3" s="24"/>
      <c r="AH3" s="23"/>
      <c r="AI3" s="23"/>
    </row>
    <row r="4" spans="1:37" ht="18" customHeight="1" x14ac:dyDescent="0.35">
      <c r="A4" s="19"/>
      <c r="B4" s="19"/>
      <c r="C4" s="19"/>
      <c r="D4" s="19"/>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23"/>
      <c r="AG4" s="23"/>
      <c r="AH4" s="23"/>
      <c r="AI4" s="23"/>
    </row>
    <row r="5" spans="1:37" ht="16.5" customHeight="1" x14ac:dyDescent="0.35">
      <c r="A5" s="19"/>
      <c r="B5" s="19"/>
      <c r="C5" s="19"/>
      <c r="D5" s="19"/>
      <c r="E5" s="19"/>
      <c r="F5" s="19"/>
      <c r="G5" s="19"/>
      <c r="H5" s="19"/>
      <c r="I5" s="19"/>
      <c r="J5" s="19"/>
      <c r="K5" s="19"/>
      <c r="L5" s="19"/>
      <c r="M5" s="19"/>
      <c r="N5" s="19"/>
      <c r="O5" s="19"/>
      <c r="P5" s="19"/>
      <c r="Q5" s="19"/>
      <c r="R5" s="19"/>
      <c r="S5" s="19"/>
      <c r="T5" s="19"/>
      <c r="U5" s="19"/>
      <c r="V5" s="19"/>
      <c r="W5" s="19"/>
      <c r="X5" s="19"/>
      <c r="Y5" s="19"/>
      <c r="Z5" s="19"/>
      <c r="AA5" s="19"/>
      <c r="AB5" s="19"/>
      <c r="AC5" s="19"/>
      <c r="AD5" s="19"/>
      <c r="AE5" s="19"/>
      <c r="AF5" s="23"/>
      <c r="AG5" s="23"/>
      <c r="AH5" s="23"/>
      <c r="AI5" s="23"/>
    </row>
    <row r="6" spans="1:37" ht="14.5" customHeight="1" x14ac:dyDescent="0.35"/>
    <row r="7" spans="1:37" ht="14.5" customHeight="1" x14ac:dyDescent="0.35"/>
    <row r="8" spans="1:37" ht="14.5" customHeight="1" x14ac:dyDescent="0.35">
      <c r="AK8"/>
    </row>
    <row r="9" spans="1:37" ht="14.5" customHeight="1" x14ac:dyDescent="0.35"/>
    <row r="19" spans="7:7" x14ac:dyDescent="0.35">
      <c r="G19" s="18"/>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 T a b l e 1 1 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 C o l u m n s \ z i p _ c o d e 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 C o l u m n s \ z i p _ c o d e < / K e y > < / a : K e y > < a : V a l u e   i : t y p e = " M e a s u r e G r i d N o d e V i e w S t a t e " > < L a y e d O u t > t r u e < / L a y e d O u t > < / a : V a l u e > < / a : K e y V a l u e O f D i a g r a m O b j e c t K e y a n y T y p e z b w N T n L X > < / V i e w S t a t e s > < / D i a g r a m M a n a g e r . S e r i a l i z a b l e D i a g r a m > < D i a g r a m M a n a g e r . S e r i a l i z a b l e D i a g r a m > < A d a p t e r   i : t y p e = " M e a s u r e D i a g r a m S a n d b o x A d a p t e r " > < T a b l e N a m e > T a b l e 1 2 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 C o l u m n s \ z i p _ c o d e 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 C o l u m n s \ z i p _ c o d e < / K e y > < / a : K e y > < a : V a l u e   i : t y p e = " M e a s u r e G r i d N o d e V i e w S t a t e " > < L a y e d O u t > t r u e < / L a y e d O u t > < / a : V a l u e > < / a : K e y V a l u e O f D i a g r a m O b j e c t K e y a n y T y p e z b w N T n L X > < / V i e w S t a t e s > < / D i a g r a m M a n a g e r . S e r i a l i z a b l e D i a g r a m > < D i a g r a m M a n a g e r . S e r i a l i z a b l e D i a g r a m > < A d a p t e r   i : t y p e = " M e a s u r e D i a g r a m S a n d b o x A d a p t e r " > < T a b l e N a m e > O _ O I _ P 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 O _ O I _ P 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 o r d e r s . s h i p   d a y s   2 < / K e y > < / D i a g r a m O b j e c t K e y > < D i a g r a m O b j e c t K e y > < K e y > M e a s u r e s \ S u m   o f   o r d e r s . s h i p   d a y s   2 \ T a g I n f o \ F o r m u l a < / K e y > < / D i a g r a m O b j e c t K e y > < D i a g r a m O b j e c t K e y > < K e y > M e a s u r e s \ S u m   o f   o r d e r s . s h i p   d a y s   2 \ T a g I n f o \ V a l u e < / K e y > < / D i a g r a m O b j e c t K e y > < D i a g r a m O b j e c t K e y > < K e y > M e a s u r e s \ A v e r a g e   o f   o r d e r s . s h i p   d a y s   2 < / K e y > < / D i a g r a m O b j e c t K e y > < D i a g r a m O b j e c t K e y > < K e y > M e a s u r e s \ A v e r a g e   o f   o r d e r s . s h i p   d a y s   2 \ T a g I n f o \ F o r m u l a < / K e y > < / D i a g r a m O b j e c t K e y > < D i a g r a m O b j e c t K e y > < K e y > M e a s u r e s \ A v e r a g e   o f   o r d e r s . s h i p   d a y s   2 \ T a g I n f o \ V a l u e < / K e y > < / D i a g r a m O b j e c t K e y > < D i a g r a m O b j e c t K e y > < K e y > C o l u m n s \ o r d e r _ i d < / K e y > < / D i a g r a m O b j e c t K e y > < D i a g r a m O b j e c t K e y > < K e y > C o l u m n s \ p r o d u c t _ i d < / K e y > < / D i a g r a m O b j e c t K e y > < D i a g r a m O b j e c t K e y > < K e y > C o l u m n s \ p r o d u c t s . p r o d u c t _ i d < / K e y > < / D i a g r a m O b j e c t K e y > < D i a g r a m O b j e c t K e y > < K e y > C o l u m n s \ p r o d u c t s . p r o d u c t _ c a t e g o r y _ n a m e < / K e y > < / D i a g r a m O b j e c t K e y > < D i a g r a m O b j e c t K e y > < K e y > C o l u m n s \ o r d e r s . o r d e r _ i d < / K e y > < / D i a g r a m O b j e c t K e y > < D i a g r a m O b j e c t K e y > < K e y > C o l u m n s \ o r d e r s . c u s t o m e r _ i d < / K e y > < / D i a g r a m O b j e c t K e y > < D i a g r a m O b j e c t K e y > < K e y > C o l u m n s \ o r d e r s . o r d e r _ s t a t u s < / K e y > < / D i a g r a m O b j e c t K e y > < D i a g r a m O b j e c t K e y > < K e y > C o l u m n s \ o r d e r s . s h i p   d a y s < / K e y > < / D i a g r a m O b j e c t K e y > < D i a g r a m O b j e c t K e y > < K e y > C o l u m n s \ o r d e r s . w / w < / K e y > < / D i a g r a m O b j e c t K e y > < D i a g r a m O b j e c t K e y > < K e y > L i n k s \ & l t ; C o l u m n s \ S u m   o f   o r d e r s . s h i p   d a y s   2 & g t ; - & l t ; M e a s u r e s \ o r d e r s . s h i p   d a y s & g t ; < / K e y > < / D i a g r a m O b j e c t K e y > < D i a g r a m O b j e c t K e y > < K e y > L i n k s \ & l t ; C o l u m n s \ S u m   o f   o r d e r s . s h i p   d a y s   2 & g t ; - & l t ; M e a s u r e s \ o r d e r s . s h i p   d a y s & g t ; \ C O L U M N < / K e y > < / D i a g r a m O b j e c t K e y > < D i a g r a m O b j e c t K e y > < K e y > L i n k s \ & l t ; C o l u m n s \ S u m   o f   o r d e r s . s h i p   d a y s   2 & g t ; - & l t ; M e a s u r e s \ o r d e r s . s h i p   d a y s & g t ; \ M E A S U R E < / K e y > < / D i a g r a m O b j e c t K e y > < D i a g r a m O b j e c t K e y > < K e y > L i n k s \ & l t ; C o l u m n s \ A v e r a g e   o f   o r d e r s . s h i p   d a y s   2 & g t ; - & l t ; M e a s u r e s \ o r d e r s . s h i p   d a y s & g t ; < / K e y > < / D i a g r a m O b j e c t K e y > < D i a g r a m O b j e c t K e y > < K e y > L i n k s \ & l t ; C o l u m n s \ A v e r a g e   o f   o r d e r s . s h i p   d a y s   2 & g t ; - & l t ; M e a s u r e s \ o r d e r s . s h i p   d a y s & g t ; \ C O L U M N < / K e y > < / D i a g r a m O b j e c t K e y > < D i a g r a m O b j e c t K e y > < K e y > L i n k s \ & l t ; C o l u m n s \ A v e r a g e   o f   o r d e r s . s h i p   d a y s   2 & g t ; - & l t ; M e a s u r e s \ o r d e r s . s h i p 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 o r d e r s . s h i p   d a y s   2 < / K e y > < / a : K e y > < a : V a l u e   i : t y p e = " M e a s u r e G r i d N o d e V i e w S t a t e " > < C o l u m n > 7 < / C o l u m n > < L a y e d O u t > t r u e < / L a y e d O u t > < W a s U I I n v i s i b l e > t r u e < / W a s U I I n v i s i b l e > < / a : V a l u e > < / a : K e y V a l u e O f D i a g r a m O b j e c t K e y a n y T y p e z b w N T n L X > < a : K e y V a l u e O f D i a g r a m O b j e c t K e y a n y T y p e z b w N T n L X > < a : K e y > < K e y > M e a s u r e s \ S u m   o f   o r d e r s . s h i p   d a y s   2 \ T a g I n f o \ F o r m u l a < / K e y > < / a : K e y > < a : V a l u e   i : t y p e = " M e a s u r e G r i d V i e w S t a t e I D i a g r a m T a g A d d i t i o n a l I n f o " / > < / a : K e y V a l u e O f D i a g r a m O b j e c t K e y a n y T y p e z b w N T n L X > < a : K e y V a l u e O f D i a g r a m O b j e c t K e y a n y T y p e z b w N T n L X > < a : K e y > < K e y > M e a s u r e s \ S u m   o f   o r d e r s . s h i p   d a y s   2 \ T a g I n f o \ V a l u e < / K e y > < / a : K e y > < a : V a l u e   i : t y p e = " M e a s u r e G r i d V i e w S t a t e I D i a g r a m T a g A d d i t i o n a l I n f o " / > < / a : K e y V a l u e O f D i a g r a m O b j e c t K e y a n y T y p e z b w N T n L X > < a : K e y V a l u e O f D i a g r a m O b j e c t K e y a n y T y p e z b w N T n L X > < a : K e y > < K e y > M e a s u r e s \ A v e r a g e   o f   o r d e r s . s h i p   d a y s   2 < / K e y > < / a : K e y > < a : V a l u e   i : t y p e = " M e a s u r e G r i d N o d e V i e w S t a t e " > < C o l u m n > 7 < / C o l u m n > < L a y e d O u t > t r u e < / L a y e d O u t > < R o w > 1 < / R o w > < W a s U I I n v i s i b l e > t r u e < / W a s U I I n v i s i b l e > < / a : V a l u e > < / a : K e y V a l u e O f D i a g r a m O b j e c t K e y a n y T y p e z b w N T n L X > < a : K e y V a l u e O f D i a g r a m O b j e c t K e y a n y T y p e z b w N T n L X > < a : K e y > < K e y > M e a s u r e s \ A v e r a g e   o f   o r d e r s . s h i p   d a y s   2 \ T a g I n f o \ F o r m u l a < / K e y > < / a : K e y > < a : V a l u e   i : t y p e = " M e a s u r e G r i d V i e w S t a t e I D i a g r a m T a g A d d i t i o n a l I n f o " / > < / a : K e y V a l u e O f D i a g r a m O b j e c t K e y a n y T y p e z b w N T n L X > < a : K e y V a l u e O f D i a g r a m O b j e c t K e y a n y T y p e z b w N T n L X > < a : K e y > < K e y > M e a s u r e s \ A v e r a g e   o f   o r d e r s . s h i p   d a y s   2 \ T a g I n f o \ V a l u e 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 C o l u m n s \ p r o d u c t s . p r o d u c t _ i d < / K e y > < / a : K e y > < a : V a l u e   i : t y p e = " M e a s u r e G r i d N o d e V i e w S t a t e " > < C o l u m n > 2 < / C o l u m n > < L a y e d O u t > t r u e < / L a y e d O u t > < / a : V a l u e > < / a : K e y V a l u e O f D i a g r a m O b j e c t K e y a n y T y p e z b w N T n L X > < a : K e y V a l u e O f D i a g r a m O b j e c t K e y a n y T y p e z b w N T n L X > < a : K e y > < K e y > C o l u m n s \ p r o d u c t s . p r o d u c t _ c a t e g o r y _ n a m e < / K e y > < / a : K e y > < a : V a l u e   i : t y p e = " M e a s u r e G r i d N o d e V i e w S t a t e " > < C o l u m n > 3 < / C o l u m n > < L a y e d O u t > t r u e < / L a y e d O u t > < / a : V a l u e > < / a : K e y V a l u e O f D i a g r a m O b j e c t K e y a n y T y p e z b w N T n L X > < a : K e y V a l u e O f D i a g r a m O b j e c t K e y a n y T y p e z b w N T n L X > < a : K e y > < K e y > C o l u m n s \ o r d e r s . o r d e r _ i d < / K e y > < / a : K e y > < a : V a l u e   i : t y p e = " M e a s u r e G r i d N o d e V i e w S t a t e " > < C o l u m n > 4 < / C o l u m n > < L a y e d O u t > t r u e < / L a y e d O u t > < / a : V a l u e > < / a : K e y V a l u e O f D i a g r a m O b j e c t K e y a n y T y p e z b w N T n L X > < a : K e y V a l u e O f D i a g r a m O b j e c t K e y a n y T y p e z b w N T n L X > < a : K e y > < K e y > C o l u m n s \ o r d e r s . c u s t o m e r _ i d < / K e y > < / a : K e y > < a : V a l u e   i : t y p e = " M e a s u r e G r i d N o d e V i e w S t a t e " > < C o l u m n > 5 < / C o l u m n > < L a y e d O u t > t r u e < / L a y e d O u t > < / a : V a l u e > < / a : K e y V a l u e O f D i a g r a m O b j e c t K e y a n y T y p e z b w N T n L X > < a : K e y V a l u e O f D i a g r a m O b j e c t K e y a n y T y p e z b w N T n L X > < a : K e y > < K e y > C o l u m n s \ o r d e r s . o r d e r _ s t a t u s < / K e y > < / a : K e y > < a : V a l u e   i : t y p e = " M e a s u r e G r i d N o d e V i e w S t a t e " > < C o l u m n > 6 < / C o l u m n > < L a y e d O u t > t r u e < / L a y e d O u t > < / a : V a l u e > < / a : K e y V a l u e O f D i a g r a m O b j e c t K e y a n y T y p e z b w N T n L X > < a : K e y V a l u e O f D i a g r a m O b j e c t K e y a n y T y p e z b w N T n L X > < a : K e y > < K e y > C o l u m n s \ o r d e r s . s h i p   d a y s < / K e y > < / a : K e y > < a : V a l u e   i : t y p e = " M e a s u r e G r i d N o d e V i e w S t a t e " > < C o l u m n > 7 < / C o l u m n > < L a y e d O u t > t r u e < / L a y e d O u t > < / a : V a l u e > < / a : K e y V a l u e O f D i a g r a m O b j e c t K e y a n y T y p e z b w N T n L X > < a : K e y V a l u e O f D i a g r a m O b j e c t K e y a n y T y p e z b w N T n L X > < a : K e y > < K e y > C o l u m n s \ o r d e r s . w / w < / K e y > < / a : K e y > < a : V a l u e   i : t y p e = " M e a s u r e G r i d N o d e V i e w S t a t e " > < C o l u m n > 8 < / C o l u m n > < L a y e d O u t > t r u e < / L a y e d O u t > < / a : V a l u e > < / a : K e y V a l u e O f D i a g r a m O b j e c t K e y a n y T y p e z b w N T n L X > < a : K e y V a l u e O f D i a g r a m O b j e c t K e y a n y T y p e z b w N T n L X > < a : K e y > < K e y > L i n k s \ & l t ; C o l u m n s \ S u m   o f   o r d e r s . s h i p   d a y s   2 & g t ; - & l t ; M e a s u r e s \ o r d e r s . s h i p   d a y s & g t ; < / K e y > < / a : K e y > < a : V a l u e   i : t y p e = " M e a s u r e G r i d V i e w S t a t e I D i a g r a m L i n k " / > < / a : K e y V a l u e O f D i a g r a m O b j e c t K e y a n y T y p e z b w N T n L X > < a : K e y V a l u e O f D i a g r a m O b j e c t K e y a n y T y p e z b w N T n L X > < a : K e y > < K e y > L i n k s \ & l t ; C o l u m n s \ S u m   o f   o r d e r s . s h i p   d a y s   2 & g t ; - & l t ; M e a s u r e s \ o r d e r s . s h i p   d a y s & g t ; \ C O L U M N < / K e y > < / a : K e y > < a : V a l u e   i : t y p e = " M e a s u r e G r i d V i e w S t a t e I D i a g r a m L i n k E n d p o i n t " / > < / a : K e y V a l u e O f D i a g r a m O b j e c t K e y a n y T y p e z b w N T n L X > < a : K e y V a l u e O f D i a g r a m O b j e c t K e y a n y T y p e z b w N T n L X > < a : K e y > < K e y > L i n k s \ & l t ; C o l u m n s \ S u m   o f   o r d e r s . s h i p   d a y s   2 & g t ; - & l t ; M e a s u r e s \ o r d e r s . s h i p   d a y s & g t ; \ M E A S U R E < / K e y > < / a : K e y > < a : V a l u e   i : t y p e = " M e a s u r e G r i d V i e w S t a t e I D i a g r a m L i n k E n d p o i n t " / > < / a : K e y V a l u e O f D i a g r a m O b j e c t K e y a n y T y p e z b w N T n L X > < a : K e y V a l u e O f D i a g r a m O b j e c t K e y a n y T y p e z b w N T n L X > < a : K e y > < K e y > L i n k s \ & l t ; C o l u m n s \ A v e r a g e   o f   o r d e r s . s h i p   d a y s   2 & g t ; - & l t ; M e a s u r e s \ o r d e r s . s h i p   d a y s & g t ; < / K e y > < / a : K e y > < a : V a l u e   i : t y p e = " M e a s u r e G r i d V i e w S t a t e I D i a g r a m L i n k " / > < / a : K e y V a l u e O f D i a g r a m O b j e c t K e y a n y T y p e z b w N T n L X > < a : K e y V a l u e O f D i a g r a m O b j e c t K e y a n y T y p e z b w N T n L X > < a : K e y > < K e y > L i n k s \ & l t ; C o l u m n s \ A v e r a g e   o f   o r d e r s . s h i p   d a y s   2 & g t ; - & l t ; M e a s u r e s \ o r d e r s . s h i p   d a y s & g t ; \ C O L U M N < / K e y > < / a : K e y > < a : V a l u e   i : t y p e = " M e a s u r e G r i d V i e w S t a t e I D i a g r a m L i n k E n d p o i n t " / > < / a : K e y V a l u e O f D i a g r a m O b j e c t K e y a n y T y p e z b w N T n L X > < a : K e y V a l u e O f D i a g r a m O b j e c t K e y a n y T y p e z b w N T n L X > < a : K e y > < K e y > L i n k s \ & l t ; C o l u m n s \ A v e r a g e   o f   o r d e r s . s h i p   d a y s   2 & g t ; - & l t ; M e a s u r e s \ o r d e r s . s h i p   d a y s & g t ; \ M E A S U R E < / K e y > < / a : K e y > < a : V a l u e   i : t y p e = " M e a s u r e G r i d V i e w S t a t e I D i a g r a m L i n k E n d p o i n t " / > < / a : K e y V a l u e O f D i a g r a m O b j e c t K e y a n y T y p e z b w N T n L X > < / V i e w S t a t e s > < / D i a g r a m M a n a g e r . S e r i a l i z a b l e D i a g r a m > < D i a g r a m M a n a g e r . S e r i a l i z a b l e D i a g r a m > < A d a p t e r   i : t y p e = " M e a s u r e D i a g r a m S a n d b o x A d a p t e r " > < T a b l e N a m e > T a b l e 1 5 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 C o l u m n s \ s e l l e r _ z i p _ c o d e < / K e y > < / D i a g r a m O b j e c t K e y > < D i a g r a m O b j e c t K e y > < K e y > C o l u m n s \ g e o _ z i p _ c o d e 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 C o l u m n s \ s e l l e r _ z i p _ c o d e < / K e y > < / a : K e y > < a : V a l u e   i : t y p e = " M e a s u r e G r i d N o d e V i e w S t a t e " > < L a y e d O u t > t r u e < / L a y e d O u t > < / a : V a l u e > < / a : K e y V a l u e O f D i a g r a m O b j e c t K e y a n y T y p e z b w N T n L X > < a : K e y V a l u e O f D i a g r a m O b j e c t K e y a n y T y p e z b w N T n L X > < a : K e y > < K e y > C o l u m n s \ g e o _ z i p _ c o d e < / K e y > < / a : K e y > < a : V a l u e   i : t y p e = " M e a s u r e G r i d N o d e V i e w S t a t e " > < C o l u m n > 1 < / C o l u m n > < L a y e d O u t > t r u e < / L a y e d O u t > < / a : V a l u e > < / a : K e y V a l u e O f D i a g r a m O b j e c t K e y a n y T y p e z b w N T n L X > < / V i e w S t a t e s > < / D i a g r a m M a n a g e r . S e r i a l i z a b l e D i a g r a m > < D i a g r a m M a n a g e r . S e r i a l i z a b l e D i a g r a m > < A d a p t e r   i : t y p e = " M e a s u r e D i a g r a m S a n d b o x A d a p t e r " > < T a b l e N a m e > T a b l e 1 6 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 C o l u m n s \ s e l l e r _ z i p _ c o d e < / K e y > < / D i a g r a m O b j e c t K e y > < D i a g r a m O b j e c t K e y > < K e y > C o l u m n s \ z i p _ c o d e 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 C o l u m n s \ s e l l e r _ z i p _ c o d e < / K e y > < / a : K e y > < a : V a l u e   i : t y p e = " M e a s u r e G r i d N o d e V i e w S t a t e " > < L a y e d O u t > t r u e < / L a y e d O u t > < / a : V a l u e > < / a : K e y V a l u e O f D i a g r a m O b j e c t K e y a n y T y p e z b w N T n L X > < a : K e y V a l u e O f D i a g r a m O b j e c t K e y a n y T y p e z b w N T n L X > < a : K e y > < K e y > C o l u m n s \ z i p _ c o d e < / K e y > < / a : K e y > < a : V a l u e   i : t y p e = " M e a s u r e G r i d N o d e V i e w S t a t e " > < C o l u m n > 1 < / C o l u m n > < L a y e d O u t > t r u e < / L a y e d O u t > < / a : V a l u e > < / a : K e y V a l u e O f D i a g r a m O b j e c t K e y a n y T y p e z b w N T n L X > < / V i e w S t a t e s > < / D i a g r a m M a n a g e r . S e r i a l i z a b l e D i a g r a m > < D i a g r a m M a n a g e r . S e r i a l i z a b l e D i a g r a m > < A d a p t e r   i : t y p e = " M e a s u r e D i a g r a m S a n d b o x A d a p t e r " > < T a b l e N a m e > r e v i e w _ _ _ o r d e r 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 r e v i e w _ _ _ o r d e r 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 C o l u m n s \ r e v i e w _ i d < / K e y > < / D i a g r a m O b j e c t K e y > < D i a g r a m O b j e c t K e y > < K e y > C o l u m n s \ o r d e r _ i d < / K e y > < / D i a g r a m O b j e c t K e y > < D i a g r a m O b j e c t K e y > < K e y > C o l u m n s \ r e v i e w _ s c o r e < / K e y > < / D i a g r a m O b j e c t K e y > < D i a g r a m O b j e c t K e y > < K e y > C o l u m n s \ o r d e r s . o r d e r _ i d < / K e y > < / D i a g r a m O b j e c t K e y > < D i a g r a m O b j e c t K e y > < K e y > C o l u m n s \ o r d e r s . c u s t o m e r _ i d < / K e y > < / D i a g r a m O b j e c t K e y > < D i a g r a m O b j e c t K e y > < K e y > C o l u m n s \ o r d e r s . o r d e r _ s t a t u s < / K e y > < / D i a g r a m O b j e c t K e y > < D i a g r a m O b j e c t K e y > < K e y > C o l u m n s \ o r d e r s . s h i p   d a y s < / K e y > < / D i a g r a m O b j e c t K e y > < D i a g r a m O b j e c t K e y > < K e y > C o l u m n s \ o r d e r s . w / w < / 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 C o l u m n s \ r e v i e w _ i d < / K e y > < / a : K e y > < a : V a l u e   i : t y p e = " M e a s u r e G r i d N o d e V i e w S t a t e " > < L a y e d O u t > t r u e < / L a y e d O u t > < / a : V a l u e > < / a : K e y V a l u e O f D i a g r a m O b j e c t K e y a n y T y p e z b w N T n L X > < a : K e y V a l u e O f D i a g r a m O b j e c t K e y a n y T y p e z b w N T n L X > < a : K e y > < K e y > C o l u m n s \ o r d e r _ i d < / K e y > < / a : K e y > < a : V a l u e   i : t y p e = " M e a s u r e G r i d N o d e V i e w S t a t e " > < C o l u m n > 1 < / C o l u m n > < L a y e d O u t > t r u e < / L a y e d O u t > < / a : V a l u e > < / a : K e y V a l u e O f D i a g r a m O b j e c t K e y a n y T y p e z b w N T n L X > < a : K e y V a l u e O f D i a g r a m O b j e c t K e y a n y T y p e z b w N T n L X > < a : K e y > < K e y > C o l u m n s \ r e v i e w _ s c o r e < / K e y > < / a : K e y > < a : V a l u e   i : t y p e = " M e a s u r e G r i d N o d e V i e w S t a t e " > < C o l u m n > 2 < / C o l u m n > < L a y e d O u t > t r u e < / L a y e d O u t > < / a : V a l u e > < / a : K e y V a l u e O f D i a g r a m O b j e c t K e y a n y T y p e z b w N T n L X > < a : K e y V a l u e O f D i a g r a m O b j e c t K e y a n y T y p e z b w N T n L X > < a : K e y > < K e y > C o l u m n s \ o r d e r s . o r d e r _ i d < / K e y > < / a : K e y > < a : V a l u e   i : t y p e = " M e a s u r e G r i d N o d e V i e w S t a t e " > < C o l u m n > 3 < / C o l u m n > < L a y e d O u t > t r u e < / L a y e d O u t > < / a : V a l u e > < / a : K e y V a l u e O f D i a g r a m O b j e c t K e y a n y T y p e z b w N T n L X > < a : K e y V a l u e O f D i a g r a m O b j e c t K e y a n y T y p e z b w N T n L X > < a : K e y > < K e y > C o l u m n s \ o r d e r s . c u s t o m e r _ i d < / K e y > < / a : K e y > < a : V a l u e   i : t y p e = " M e a s u r e G r i d N o d e V i e w S t a t e " > < C o l u m n > 4 < / C o l u m n > < L a y e d O u t > t r u e < / L a y e d O u t > < / a : V a l u e > < / a : K e y V a l u e O f D i a g r a m O b j e c t K e y a n y T y p e z b w N T n L X > < a : K e y V a l u e O f D i a g r a m O b j e c t K e y a n y T y p e z b w N T n L X > < a : K e y > < K e y > C o l u m n s \ o r d e r s . o r d e r _ s t a t u s < / K e y > < / a : K e y > < a : V a l u e   i : t y p e = " M e a s u r e G r i d N o d e V i e w S t a t e " > < C o l u m n > 5 < / C o l u m n > < L a y e d O u t > t r u e < / L a y e d O u t > < / a : V a l u e > < / a : K e y V a l u e O f D i a g r a m O b j e c t K e y a n y T y p e z b w N T n L X > < a : K e y V a l u e O f D i a g r a m O b j e c t K e y a n y T y p e z b w N T n L X > < a : K e y > < K e y > C o l u m n s \ o r d e r s . s h i p   d a y s < / K e y > < / a : K e y > < a : V a l u e   i : t y p e = " M e a s u r e G r i d N o d e V i e w S t a t e " > < C o l u m n > 6 < / C o l u m n > < L a y e d O u t > t r u e < / L a y e d O u t > < / a : V a l u e > < / a : K e y V a l u e O f D i a g r a m O b j e c t K e y a n y T y p e z b w N T n L X > < a : K e y V a l u e O f D i a g r a m O b j e c t K e y a n y T y p e z b w N T n L X > < a : K e y > < K e y > C o l u m n s \ o r d e r s . w / w < / K e y > < / a : K e y > < a : V a l u e   i : t y p e = " M e a s u r e G r i d N o d e V i e w S t a t e " > < C o l u m n > 7 < / 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 o r d e r _ i d < / K e y > < / D i a g r a m O b j e c t K e y > < D i a g r a m O b j e c t K e y > < K e y > M e a s u r e s \ C o u n t   o f   o r d e r _ i d \ T a g I n f o \ F o r m u l a < / K e y > < / D i a g r a m O b j e c t K e y > < D i a g r a m O b j e c t K e y > < K e y > M e a s u r e s \ C o u n t   o f   o r d e r _ i d \ T a g I n f o \ V a l u e < / K e y > < / D i a g r a m O b j e c t K e y > < D i a g r a m O b j e c t K e y > < K e y > M e a s u r e s \ S u m   o f   s h i p   d a y s < / K e y > < / D i a g r a m O b j e c t K e y > < D i a g r a m O b j e c t K e y > < K e y > M e a s u r e s \ S u m   o f   s h i p   d a y s \ T a g I n f o \ F o r m u l a < / K e y > < / D i a g r a m O b j e c t K e y > < D i a g r a m O b j e c t K e y > < K e y > M e a s u r e s \ S u m   o f   s h i p   d a y s \ T a g I n f o \ V a l u e < / K e y > < / D i a g r a m O b j e c t K e y > < D i a g r a m O b j e c t K e y > < K e y > M e a s u r e s \ A v e r a g e   o f   s h i p   d a y s < / K e y > < / D i a g r a m O b j e c t K e y > < D i a g r a m O b j e c t K e y > < K e y > M e a s u r e s \ A v e r a g e   o f   s h i p   d a y s \ T a g I n f o \ F o r m u l a < / K e y > < / D i a g r a m O b j e c t K e y > < D i a g r a m O b j e c t K e y > < K e y > M e a s u r e s \ A v e r a g e   o f   s h i p   d a y s \ T a g I n f o \ V a l u e < / K e y > < / D i a g r a m O b j e c t K e y > < D i a g r a m O b j e c t K e y > < K e y > C o l u m n s \ o r d e r _ i d < / K e y > < / D i a g r a m O b j e c t K e y > < D i a g r a m O b j e c t K e y > < K e y > C o l u m n s \ c u s t o m e r _ i d < / K e y > < / D i a g r a m O b j e c t K e y > < D i a g r a m O b j e c t K e y > < K e y > C o l u m n s \ o r d e r _ s t a t u s < / K e y > < / D i a g r a m O b j e c t K e y > < D i a g r a m O b j e c t K e y > < K e y > C o l u m n s \ o r d e r _ p u r c h a s e _ t i m e s t a m p < / K e y > < / D i a g r a m O b j e c t K e y > < D i a g r a m O b j e c t K e y > < K e y > C o l u m n s \ o r d e r _ d e l i v e r e d _ c u s t o m e r _ d a t e < / K e y > < / D i a g r a m O b j e c t K e y > < D i a g r a m O b j e c t K e y > < K e y > C o l u m n s \ s h i p   d a y s < / K e y > < / D i a g r a m O b j e c t K e y > < D i a g r a m O b j e c t K e y > < K e y > C o l u m n s \ w / w < / K e y > < / D i a g r a m O b j e c t K e y > < D i a g r a m O b j e c t K e y > < K e y > C o l u m n s \ d a y   o f   t h e   w e e k < / K e y > < / D i a g r a m O b j e c t K e y > < D i a g r a m O b j e c t K e y > < K e y > C o l u m n s \ m o n t h < / K e y > < / D i a g r a m O b j e c t K e y > < D i a g r a m O b j e c t K e y > < K e y > C o l u m n s \ o r d e r _ p u r c h a s e _ t i m e s t a m p   ( Y e a r ) < / K e y > < / D i a g r a m O b j e c t K e y > < D i a g r a m O b j e c t K e y > < K e y > C o l u m n s \ o r d e r _ p u r c h a s e _ t i m e s t a m p   ( Q u a r t e r ) < / K e y > < / D i a g r a m O b j e c t K e y > < D i a g r a m O b j e c t K e y > < K e y > C o l u m n s \ o r d e r _ p u r c h a s e _ t i m e s t a m p   ( M o n t h   I n d e x ) < / K e y > < / D i a g r a m O b j e c t K e y > < D i a g r a m O b j e c t K e y > < K e y > C o l u m n s \ o r d e r _ p u r c h a s e _ t i m e s t a m p   ( M o n t h ) < / 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D i a g r a m O b j e c t K e y > < K e y > L i n k s \ & l t ; C o l u m n s \ S u m   o f   s h i p   d a y s & g t ; - & l t ; M e a s u r e s \ s h i p   d a y s & g t ; < / K e y > < / D i a g r a m O b j e c t K e y > < D i a g r a m O b j e c t K e y > < K e y > L i n k s \ & l t ; C o l u m n s \ S u m   o f   s h i p   d a y s & g t ; - & l t ; M e a s u r e s \ s h i p   d a y s & g t ; \ C O L U M N < / K e y > < / D i a g r a m O b j e c t K e y > < D i a g r a m O b j e c t K e y > < K e y > L i n k s \ & l t ; C o l u m n s \ S u m   o f   s h i p   d a y s & g t ; - & l t ; M e a s u r e s \ s h i p   d a y s & g t ; \ M E A S U R E < / K e y > < / D i a g r a m O b j e c t K e y > < D i a g r a m O b j e c t K e y > < K e y > L i n k s \ & l t ; C o l u m n s \ A v e r a g e   o f   s h i p   d a y s & g t ; - & l t ; M e a s u r e s \ s h i p   d a y s & g t ; < / K e y > < / D i a g r a m O b j e c t K e y > < D i a g r a m O b j e c t K e y > < K e y > L i n k s \ & l t ; C o l u m n s \ A v e r a g e   o f   s h i p   d a y s & g t ; - & l t ; M e a s u r e s \ s h i p   d a y s & g t ; \ C O L U M N < / K e y > < / D i a g r a m O b j e c t K e y > < D i a g r a m O b j e c t K e y > < K e y > L i n k s \ & l t ; C o l u m n s \ A v e r a g e   o f   s h i p   d a y s & g t ; - & l t ; M e a s u r e s \ s h i p 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 o r d e r _ i d < / K e y > < / a : K e y > < a : V a l u e   i : t y p e = " M e a s u r e G r i d N o d e V i e w S t a t e " > < L a y e d O u t > t r u e < / L a y e d O u t > < 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 M e a s u r e s \ S u m   o f   s h i p   d a y s < / K e y > < / a : K e y > < a : V a l u e   i : t y p e = " M e a s u r e G r i d N o d e V i e w S t a t e " > < C o l u m n > 5 < / C o l u m n > < L a y e d O u t > t r u e < / L a y e d O u t > < W a s U I I n v i s i b l e > t r u e < / W a s U I I n v i s i b l e > < / a : V a l u e > < / a : K e y V a l u e O f D i a g r a m O b j e c t K e y a n y T y p e z b w N T n L X > < a : K e y V a l u e O f D i a g r a m O b j e c t K e y a n y T y p e z b w N T n L X > < a : K e y > < K e y > M e a s u r e s \ S u m   o f   s h i p   d a y s \ T a g I n f o \ F o r m u l a < / K e y > < / a : K e y > < a : V a l u e   i : t y p e = " M e a s u r e G r i d V i e w S t a t e I D i a g r a m T a g A d d i t i o n a l I n f o " / > < / a : K e y V a l u e O f D i a g r a m O b j e c t K e y a n y T y p e z b w N T n L X > < a : K e y V a l u e O f D i a g r a m O b j e c t K e y a n y T y p e z b w N T n L X > < a : K e y > < K e y > M e a s u r e s \ S u m   o f   s h i p   d a y s \ T a g I n f o \ V a l u e < / K e y > < / a : K e y > < a : V a l u e   i : t y p e = " M e a s u r e G r i d V i e w S t a t e I D i a g r a m T a g A d d i t i o n a l I n f o " / > < / a : K e y V a l u e O f D i a g r a m O b j e c t K e y a n y T y p e z b w N T n L X > < a : K e y V a l u e O f D i a g r a m O b j e c t K e y a n y T y p e z b w N T n L X > < a : K e y > < K e y > M e a s u r e s \ A v e r a g e   o f   s h i p   d a y s < / K e y > < / a : K e y > < a : V a l u e   i : t y p e = " M e a s u r e G r i d N o d e V i e w S t a t e " > < C o l u m n > 5 < / C o l u m n > < L a y e d O u t > t r u e < / L a y e d O u t > < R o w > 1 < / R o w > < W a s U I I n v i s i b l e > t r u e < / W a s U I I n v i s i b l e > < / a : V a l u e > < / a : K e y V a l u e O f D i a g r a m O b j e c t K e y a n y T y p e z b w N T n L X > < a : K e y V a l u e O f D i a g r a m O b j e c t K e y a n y T y p e z b w N T n L X > < a : K e y > < K e y > M e a s u r e s \ A v e r a g e   o f   s h i p   d a y s \ T a g I n f o \ F o r m u l a < / K e y > < / a : K e y > < a : V a l u e   i : t y p e = " M e a s u r e G r i d V i e w S t a t e I D i a g r a m T a g A d d i t i o n a l I n f o " / > < / a : K e y V a l u e O f D i a g r a m O b j e c t K e y a n y T y p e z b w N T n L X > < a : K e y V a l u e O f D i a g r a m O b j e c t K e y a n y T y p e z b w N T n L X > < a : K e y > < K e y > M e a s u r e s \ A v e r a g e   o f   s h i p   d a y s \ T a g I n f o \ V a l u e 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 C o l u m n s \ o r d e r _ s t a t u s < / K e y > < / a : K e y > < a : V a l u e   i : t y p e = " M e a s u r e G r i d N o d e V i e w S t a t e " > < C o l u m n > 2 < / C o l u m n > < L a y e d O u t > t r u e < / L a y e d O u t > < / a : V a l u e > < / a : K e y V a l u e O f D i a g r a m O b j e c t K e y a n y T y p e z b w N T n L X > < a : K e y V a l u e O f D i a g r a m O b j e c t K e y a n y T y p e z b w N T n L X > < a : K e y > < K e y > C o l u m n s \ o r d e r _ p u r c h a s e _ t i m e s t a m p < / K e y > < / a : K e y > < a : V a l u e   i : t y p e = " M e a s u r e G r i d N o d e V i e w S t a t e " > < C o l u m n > 3 < / C o l u m n > < L a y e d O u t > t r u e < / L a y e d O u t > < / a : V a l u e > < / a : K e y V a l u e O f D i a g r a m O b j e c t K e y a n y T y p e z b w N T n L X > < a : K e y V a l u e O f D i a g r a m O b j e c t K e y a n y T y p e z b w N T n L X > < a : K e y > < K e y > C o l u m n s \ o r d e r _ d e l i v e r e d _ c u s t o m e r _ d a t e < / K e y > < / a : K e y > < a : V a l u e   i : t y p e = " M e a s u r e G r i d N o d e V i e w S t a t e " > < C o l u m n > 4 < / C o l u m n > < L a y e d O u t > t r u e < / L a y e d O u t > < / a : V a l u e > < / a : K e y V a l u e O f D i a g r a m O b j e c t K e y a n y T y p e z b w N T n L X > < a : K e y V a l u e O f D i a g r a m O b j e c t K e y a n y T y p e z b w N T n L X > < a : K e y > < K e y > C o l u m n s \ s h i p   d a y s < / K e y > < / a : K e y > < a : V a l u e   i : t y p e = " M e a s u r e G r i d N o d e V i e w S t a t e " > < C o l u m n > 5 < / C o l u m n > < L a y e d O u t > t r u e < / L a y e d O u t > < / a : V a l u e > < / a : K e y V a l u e O f D i a g r a m O b j e c t K e y a n y T y p e z b w N T n L X > < a : K e y V a l u e O f D i a g r a m O b j e c t K e y a n y T y p e z b w N T n L X > < a : K e y > < K e y > C o l u m n s \ w / w < / K e y > < / a : K e y > < a : V a l u e   i : t y p e = " M e a s u r e G r i d N o d e V i e w S t a t e " > < C o l u m n > 6 < / C o l u m n > < L a y e d O u t > t r u e < / L a y e d O u t > < / a : V a l u e > < / a : K e y V a l u e O f D i a g r a m O b j e c t K e y a n y T y p e z b w N T n L X > < a : K e y V a l u e O f D i a g r a m O b j e c t K e y a n y T y p e z b w N T n L X > < a : K e y > < K e y > C o l u m n s \ d a y   o f   t h e   w e e k < / K e y > < / a : K e y > < a : V a l u e   i : t y p e = " M e a s u r e G r i d N o d e V i e w S t a t e " > < C o l u m n > 7 < / C o l u m n > < L a y e d O u t > t r u e < / L a y e d O u t > < / a : V a l u e > < / a : K e y V a l u e O f D i a g r a m O b j e c t K e y a n y T y p e z b w N T n L X > < a : K e y V a l u e O f D i a g r a m O b j e c t K e y a n y T y p e z b w N T n L X > < a : K e y > < K e y > C o l u m n s \ m o n t h < / K e y > < / a : K e y > < a : V a l u e   i : t y p e = " M e a s u r e G r i d N o d e V i e w S t a t e " > < C o l u m n > 8 < / C o l u m n > < L a y e d O u t > t r u e < / L a y e d O u t > < / a : V a l u e > < / a : K e y V a l u e O f D i a g r a m O b j e c t K e y a n y T y p e z b w N T n L X > < a : K e y V a l u e O f D i a g r a m O b j e c t K e y a n y T y p e z b w N T n L X > < a : K e y > < K e y > C o l u m n s \ o r d e r _ p u r c h a s e _ t i m e s t a m p   ( Y e a r ) < / K e y > < / a : K e y > < a : V a l u e   i : t y p e = " M e a s u r e G r i d N o d e V i e w S t a t e " > < C o l u m n > 9 < / C o l u m n > < L a y e d O u t > t r u e < / L a y e d O u t > < / a : V a l u e > < / a : K e y V a l u e O f D i a g r a m O b j e c t K e y a n y T y p e z b w N T n L X > < a : K e y V a l u e O f D i a g r a m O b j e c t K e y a n y T y p e z b w N T n L X > < a : K e y > < K e y > C o l u m n s \ o r d e r _ p u r c h a s e _ t i m e s t a m p   ( Q u a r t e r ) < / K e y > < / a : K e y > < a : V a l u e   i : t y p e = " M e a s u r e G r i d N o d e V i e w S t a t e " > < C o l u m n > 1 0 < / C o l u m n > < L a y e d O u t > t r u e < / L a y e d O u t > < / a : V a l u e > < / a : K e y V a l u e O f D i a g r a m O b j e c t K e y a n y T y p e z b w N T n L X > < a : K e y V a l u e O f D i a g r a m O b j e c t K e y a n y T y p e z b w N T n L X > < a : K e y > < K e y > C o l u m n s \ o r d e r _ p u r c h a s e _ t i m e s t a m p   ( M o n t h   I n d e x ) < / K e y > < / a : K e y > < a : V a l u e   i : t y p e = " M e a s u r e G r i d N o d e V i e w S t a t e " > < C o l u m n > 1 1 < / C o l u m n > < L a y e d O u t > t r u e < / L a y e d O u t > < / a : V a l u e > < / a : K e y V a l u e O f D i a g r a m O b j e c t K e y a n y T y p e z b w N T n L X > < a : K e y V a l u e O f D i a g r a m O b j e c t K e y a n y T y p e z b w N T n L X > < a : K e y > < K e y > C o l u m n s \ o r d e r _ p u r c h a s e _ t i m e s t a m p   ( M o n t h ) < / K e y > < / a : K e y > < a : V a l u e   i : t y p e = " M e a s u r e G r i d N o d e V i e w S t a t e " > < C o l u m n > 1 2 < / C o l u m n > < L a y e d O u t > t r u e < / L a y e d O u t > < / a : V a l u e > < / 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a : K e y V a l u e O f D i a g r a m O b j e c t K e y a n y T y p e z b w N T n L X > < a : K e y > < K e y > L i n k s \ & l t ; C o l u m n s \ S u m   o f   s h i p   d a y s & g t ; - & l t ; M e a s u r e s \ s h i p   d a y s & g t ; < / K e y > < / a : K e y > < a : V a l u e   i : t y p e = " M e a s u r e G r i d V i e w S t a t e I D i a g r a m L i n k " / > < / a : K e y V a l u e O f D i a g r a m O b j e c t K e y a n y T y p e z b w N T n L X > < a : K e y V a l u e O f D i a g r a m O b j e c t K e y a n y T y p e z b w N T n L X > < a : K e y > < K e y > L i n k s \ & l t ; C o l u m n s \ S u m   o f   s h i p   d a y s & g t ; - & l t ; M e a s u r e s \ s h i p   d a y s & g t ; \ C O L U M N < / K e y > < / a : K e y > < a : V a l u e   i : t y p e = " M e a s u r e G r i d V i e w S t a t e I D i a g r a m L i n k E n d p o i n t " / > < / a : K e y V a l u e O f D i a g r a m O b j e c t K e y a n y T y p e z b w N T n L X > < a : K e y V a l u e O f D i a g r a m O b j e c t K e y a n y T y p e z b w N T n L X > < a : K e y > < K e y > L i n k s \ & l t ; C o l u m n s \ S u m   o f   s h i p   d a y s & g t ; - & l t ; M e a s u r e s \ s h i p   d a y s & g t ; \ M E A S U R E < / K e y > < / a : K e y > < a : V a l u e   i : t y p e = " M e a s u r e G r i d V i e w S t a t e I D i a g r a m L i n k E n d p o i n t " / > < / a : K e y V a l u e O f D i a g r a m O b j e c t K e y a n y T y p e z b w N T n L X > < a : K e y V a l u e O f D i a g r a m O b j e c t K e y a n y T y p e z b w N T n L X > < a : K e y > < K e y > L i n k s \ & l t ; C o l u m n s \ A v e r a g e   o f   s h i p   d a y s & g t ; - & l t ; M e a s u r e s \ s h i p   d a y s & g t ; < / K e y > < / a : K e y > < a : V a l u e   i : t y p e = " M e a s u r e G r i d V i e w S t a t e I D i a g r a m L i n k " / > < / a : K e y V a l u e O f D i a g r a m O b j e c t K e y a n y T y p e z b w N T n L X > < a : K e y V a l u e O f D i a g r a m O b j e c t K e y a n y T y p e z b w N T n L X > < a : K e y > < K e y > L i n k s \ & l t ; C o l u m n s \ A v e r a g e   o f   s h i p   d a y s & g t ; - & l t ; M e a s u r e s \ s h i p   d a y s & g t ; \ C O L U M N < / K e y > < / a : K e y > < a : V a l u e   i : t y p e = " M e a s u r e G r i d V i e w S t a t e I D i a g r a m L i n k E n d p o i n t " / > < / a : K e y V a l u e O f D i a g r a m O b j e c t K e y a n y T y p e z b w N T n L X > < a : K e y V a l u e O f D i a g r a m O b j e c t K e y a n y T y p e z b w N T n L X > < a : K e y > < K e y > L i n k s \ & l t ; C o l u m n s \ A v e r a g e   o f   s h i p   d a y s & g t ; - & l t ; M e a s u r e s \ s h i p   d a y s & g t ; \ M E A S U R E < / K e y > < / a : K e y > < a : V a l u e   i : t y p e = " M e a s u r e G r i d V i e w S t a t e I D i a g r a m L i n k E n d p o i n t " / > < / a : K e y V a l u e O f D i a g r a m O b j e c t K e y a n y T y p e z b w N T n L X > < / V i e w S t a t e s > < / D i a g r a m M a n a g e r . S e r i a l i z a b l e D i a g r a m > < D i a g r a m M a n a g e r . S e r i a l i z a b l e D i a g r a m > < A d a p t e r   i : t y p e = " M e a s u r e D i a g r a m S a n d b o x A d a p t e r " > < T a b l e N a m e > r e v i e w _ _ _ p a y m e n t 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 r e v i e w _ _ _ p a y m e n t 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 o r d e r _ i d   2 < / K e y > < / D i a g r a m O b j e c t K e y > < D i a g r a m O b j e c t K e y > < K e y > M e a s u r e s \ C o u n t   o f   o r d e r _ i d   2 \ T a g I n f o \ F o r m u l a < / K e y > < / D i a g r a m O b j e c t K e y > < D i a g r a m O b j e c t K e y > < K e y > M e a s u r e s \ C o u n t   o f   o r d e r _ i d   2 \ T a g I n f o \ V a l u e < / K e y > < / D i a g r a m O b j e c t K e y > < D i a g r a m O b j e c t K e y > < K e y > M e a s u r e s \ S u m   o f   o r d e r s . s h i p   d a y s < / K e y > < / D i a g r a m O b j e c t K e y > < D i a g r a m O b j e c t K e y > < K e y > M e a s u r e s \ S u m   o f   o r d e r s . s h i p   d a y s \ T a g I n f o \ F o r m u l a < / K e y > < / D i a g r a m O b j e c t K e y > < D i a g r a m O b j e c t K e y > < K e y > M e a s u r e s \ S u m   o f   o r d e r s . s h i p   d a y s \ T a g I n f o \ V a l u e < / K e y > < / D i a g r a m O b j e c t K e y > < D i a g r a m O b j e c t K e y > < K e y > M e a s u r e s \ A v e r a g e   o f   o r d e r s . s h i p   d a y s < / K e y > < / D i a g r a m O b j e c t K e y > < D i a g r a m O b j e c t K e y > < K e y > M e a s u r e s \ A v e r a g e   o f   o r d e r s . s h i p   d a y s \ T a g I n f o \ F o r m u l a < / K e y > < / D i a g r a m O b j e c t K e y > < D i a g r a m O b j e c t K e y > < K e y > M e a s u r e s \ A v e r a g e   o f   o r d e r s . s h i p   d a y s \ T a g I n f o \ V a l u e < / K e y > < / D i a g r a m O b j e c t K e y > < D i a g r a m O b j e c t K e y > < K e y > M e a s u r e s \ S u m   o f   p a y m e n t s . p a y m e n t _ v a l u e < / K e y > < / D i a g r a m O b j e c t K e y > < D i a g r a m O b j e c t K e y > < K e y > M e a s u r e s \ S u m   o f   p a y m e n t s . p a y m e n t _ v a l u e \ T a g I n f o \ F o r m u l a < / K e y > < / D i a g r a m O b j e c t K e y > < D i a g r a m O b j e c t K e y > < K e y > M e a s u r e s \ S u m   o f   p a y m e n t s . p a y m e n t _ v a l u e \ T a g I n f o \ V a l u e < / K e y > < / D i a g r a m O b j e c t K e y > < D i a g r a m O b j e c t K e y > < K e y > M e a s u r e s \ A v e r a g e   o f   p a y m e n t s . p a y m e n t _ v a l u e < / K e y > < / D i a g r a m O b j e c t K e y > < D i a g r a m O b j e c t K e y > < K e y > M e a s u r e s \ A v e r a g e   o f   p a y m e n t s . p a y m e n t _ v a l u e \ T a g I n f o \ F o r m u l a < / K e y > < / D i a g r a m O b j e c t K e y > < D i a g r a m O b j e c t K e y > < K e y > M e a s u r e s \ A v e r a g e   o f   p a y m e n t s . p a y m e n t _ v a l u e \ T a g I n f o \ V a l u e < / K e y > < / D i a g r a m O b j e c t K e y > < D i a g r a m O b j e c t K e y > < K e y > M e a s u r e s \ C o u n t   o f   o r d e r s . o r d e r _ s t a t u s < / K e y > < / D i a g r a m O b j e c t K e y > < D i a g r a m O b j e c t K e y > < K e y > M e a s u r e s \ C o u n t   o f   o r d e r s . o r d e r _ s t a t u s \ T a g I n f o \ F o r m u l a < / K e y > < / D i a g r a m O b j e c t K e y > < D i a g r a m O b j e c t K e y > < K e y > M e a s u r e s \ C o u n t   o f   o r d e r s . o r d e r _ s t a t u s \ T a g I n f o \ V a l u e < / K e y > < / D i a g r a m O b j e c t K e y > < D i a g r a m O b j e c t K e y > < K e y > M e a s u r e s \ C o u n t   o f   o r d e r s . s h i p   d a y s < / K e y > < / D i a g r a m O b j e c t K e y > < D i a g r a m O b j e c t K e y > < K e y > M e a s u r e s \ C o u n t   o f   o r d e r s . s h i p   d a y s \ T a g I n f o \ F o r m u l a < / K e y > < / D i a g r a m O b j e c t K e y > < D i a g r a m O b j e c t K e y > < K e y > M e a s u r e s \ C o u n t   o f   o r d e r s . s h i p   d a y s \ T a g I n f o \ V a l u e < / K e y > < / D i a g r a m O b j e c t K e y > < D i a g r a m O b j e c t K e y > < K e y > M e a s u r e s \ C o u n t   o f   p a y m e n t s . p a y m e n t _ t y p e < / K e y > < / D i a g r a m O b j e c t K e y > < D i a g r a m O b j e c t K e y > < K e y > M e a s u r e s \ C o u n t   o f   p a y m e n t s . p a y m e n t _ t y p e \ T a g I n f o \ F o r m u l a < / K e y > < / D i a g r a m O b j e c t K e y > < D i a g r a m O b j e c t K e y > < K e y > M e a s u r e s \ C o u n t   o f   p a y m e n t s . p a y m e n t _ t y p e \ T a g I n f o \ V a l u e < / K e y > < / D i a g r a m O b j e c t K e y > < D i a g r a m O b j e c t K e y > < K e y > C o l u m n s \ r e v i e w _ i d < / K e y > < / D i a g r a m O b j e c t K e y > < D i a g r a m O b j e c t K e y > < K e y > C o l u m n s \ o r d e r _ i d < / K e y > < / D i a g r a m O b j e c t K e y > < D i a g r a m O b j e c t K e y > < K e y > C o l u m n s \ r e v i e w _ s c o r e < / K e y > < / D i a g r a m O b j e c t K e y > < D i a g r a m O b j e c t K e y > < K e y > C o l u m n s \ o r d e r s . o r d e r _ i d < / K e y > < / D i a g r a m O b j e c t K e y > < D i a g r a m O b j e c t K e y > < K e y > C o l u m n s \ o r d e r s . c u s t o m e r _ i d < / K e y > < / D i a g r a m O b j e c t K e y > < D i a g r a m O b j e c t K e y > < K e y > C o l u m n s \ o r d e r s . o r d e r _ s t a t u s < / K e y > < / D i a g r a m O b j e c t K e y > < D i a g r a m O b j e c t K e y > < K e y > C o l u m n s \ o r d e r s . s h i p   d a y s < / K e y > < / D i a g r a m O b j e c t K e y > < D i a g r a m O b j e c t K e y > < K e y > C o l u m n s \ o r d e r s . w / w < / K e y > < / D i a g r a m O b j e c t K e y > < D i a g r a m O b j e c t K e y > < K e y > C o l u m n s \ p a y m e n t s . o r d e r _ i d < / K e y > < / D i a g r a m O b j e c t K e y > < D i a g r a m O b j e c t K e y > < K e y > C o l u m n s \ p a y m e n t s . p a y m e n t _ t y p e < / K e y > < / D i a g r a m O b j e c t K e y > < D i a g r a m O b j e c t K e y > < K e y > C o l u m n s \ p a y m e n t s . p a y m e n t _ v a l u e < / K e y > < / D i a g r a m O b j e c t K e y > < D i a g r a m O b j e c t K e y > < K e y > L i n k s \ & l t ; C o l u m n s \ C o u n t   o f   o r d e r _ i d   2 & g t ; - & l t ; M e a s u r e s \ o r d e r _ i d & g t ; < / K e y > < / D i a g r a m O b j e c t K e y > < D i a g r a m O b j e c t K e y > < K e y > L i n k s \ & l t ; C o l u m n s \ C o u n t   o f   o r d e r _ i d   2 & g t ; - & l t ; M e a s u r e s \ o r d e r _ i d & g t ; \ C O L U M N < / K e y > < / D i a g r a m O b j e c t K e y > < D i a g r a m O b j e c t K e y > < K e y > L i n k s \ & l t ; C o l u m n s \ C o u n t   o f   o r d e r _ i d   2 & g t ; - & l t ; M e a s u r e s \ o r d e r _ i d & g t ; \ M E A S U R E < / K e y > < / D i a g r a m O b j e c t K e y > < D i a g r a m O b j e c t K e y > < K e y > L i n k s \ & l t ; C o l u m n s \ S u m   o f   o r d e r s . s h i p   d a y s & g t ; - & l t ; M e a s u r e s \ o r d e r s . s h i p   d a y s & g t ; < / K e y > < / D i a g r a m O b j e c t K e y > < D i a g r a m O b j e c t K e y > < K e y > L i n k s \ & l t ; C o l u m n s \ S u m   o f   o r d e r s . s h i p   d a y s & g t ; - & l t ; M e a s u r e s \ o r d e r s . s h i p   d a y s & g t ; \ C O L U M N < / K e y > < / D i a g r a m O b j e c t K e y > < D i a g r a m O b j e c t K e y > < K e y > L i n k s \ & l t ; C o l u m n s \ S u m   o f   o r d e r s . s h i p   d a y s & g t ; - & l t ; M e a s u r e s \ o r d e r s . s h i p   d a y s & g t ; \ M E A S U R E < / K e y > < / D i a g r a m O b j e c t K e y > < D i a g r a m O b j e c t K e y > < K e y > L i n k s \ & l t ; C o l u m n s \ A v e r a g e   o f   o r d e r s . s h i p   d a y s & g t ; - & l t ; M e a s u r e s \ o r d e r s . s h i p   d a y s & g t ; < / K e y > < / D i a g r a m O b j e c t K e y > < D i a g r a m O b j e c t K e y > < K e y > L i n k s \ & l t ; C o l u m n s \ A v e r a g e   o f   o r d e r s . s h i p   d a y s & g t ; - & l t ; M e a s u r e s \ o r d e r s . s h i p   d a y s & g t ; \ C O L U M N < / K e y > < / D i a g r a m O b j e c t K e y > < D i a g r a m O b j e c t K e y > < K e y > L i n k s \ & l t ; C o l u m n s \ A v e r a g e   o f   o r d e r s . s h i p   d a y s & g t ; - & l t ; M e a s u r e s \ o r d e r s . s h i p   d a y s & g t ; \ M E A S U R E < / K e y > < / D i a g r a m O b j e c t K e y > < D i a g r a m O b j e c t K e y > < K e y > L i n k s \ & l t ; C o l u m n s \ S u m   o f   p a y m e n t s . p a y m e n t _ v a l u e & g t ; - & l t ; M e a s u r e s \ p a y m e n t s . p a y m e n t _ v a l u e & g t ; < / K e y > < / D i a g r a m O b j e c t K e y > < D i a g r a m O b j e c t K e y > < K e y > L i n k s \ & l t ; C o l u m n s \ S u m   o f   p a y m e n t s . p a y m e n t _ v a l u e & g t ; - & l t ; M e a s u r e s \ p a y m e n t s . p a y m e n t _ v a l u e & g t ; \ C O L U M N < / K e y > < / D i a g r a m O b j e c t K e y > < D i a g r a m O b j e c t K e y > < K e y > L i n k s \ & l t ; C o l u m n s \ S u m   o f   p a y m e n t s . p a y m e n t _ v a l u e & g t ; - & l t ; M e a s u r e s \ p a y m e n t s . p a y m e n t _ v a l u e & g t ; \ M E A S U R E < / K e y > < / D i a g r a m O b j e c t K e y > < D i a g r a m O b j e c t K e y > < K e y > L i n k s \ & l t ; C o l u m n s \ A v e r a g e   o f   p a y m e n t s . p a y m e n t _ v a l u e & g t ; - & l t ; M e a s u r e s \ p a y m e n t s . p a y m e n t _ v a l u e & g t ; < / K e y > < / D i a g r a m O b j e c t K e y > < D i a g r a m O b j e c t K e y > < K e y > L i n k s \ & l t ; C o l u m n s \ A v e r a g e   o f   p a y m e n t s . p a y m e n t _ v a l u e & g t ; - & l t ; M e a s u r e s \ p a y m e n t s . p a y m e n t _ v a l u e & g t ; \ C O L U M N < / K e y > < / D i a g r a m O b j e c t K e y > < D i a g r a m O b j e c t K e y > < K e y > L i n k s \ & l t ; C o l u m n s \ A v e r a g e   o f   p a y m e n t s . p a y m e n t _ v a l u e & g t ; - & l t ; M e a s u r e s \ p a y m e n t s . p a y m e n t _ v a l u e & g t ; \ M E A S U R E < / K e y > < / D i a g r a m O b j e c t K e y > < D i a g r a m O b j e c t K e y > < K e y > L i n k s \ & l t ; C o l u m n s \ C o u n t   o f   o r d e r s . o r d e r _ s t a t u s & g t ; - & l t ; M e a s u r e s \ o r d e r s . o r d e r _ s t a t u s & g t ; < / K e y > < / D i a g r a m O b j e c t K e y > < D i a g r a m O b j e c t K e y > < K e y > L i n k s \ & l t ; C o l u m n s \ C o u n t   o f   o r d e r s . o r d e r _ s t a t u s & g t ; - & l t ; M e a s u r e s \ o r d e r s . o r d e r _ s t a t u s & g t ; \ C O L U M N < / K e y > < / D i a g r a m O b j e c t K e y > < D i a g r a m O b j e c t K e y > < K e y > L i n k s \ & l t ; C o l u m n s \ C o u n t   o f   o r d e r s . o r d e r _ s t a t u s & g t ; - & l t ; M e a s u r e s \ o r d e r s . o r d e r _ s t a t u s & g t ; \ M E A S U R E < / K e y > < / D i a g r a m O b j e c t K e y > < D i a g r a m O b j e c t K e y > < K e y > L i n k s \ & l t ; C o l u m n s \ C o u n t   o f   o r d e r s . s h i p   d a y s & g t ; - & l t ; M e a s u r e s \ o r d e r s . s h i p   d a y s & g t ; < / K e y > < / D i a g r a m O b j e c t K e y > < D i a g r a m O b j e c t K e y > < K e y > L i n k s \ & l t ; C o l u m n s \ C o u n t   o f   o r d e r s . s h i p   d a y s & g t ; - & l t ; M e a s u r e s \ o r d e r s . s h i p   d a y s & g t ; \ C O L U M N < / K e y > < / D i a g r a m O b j e c t K e y > < D i a g r a m O b j e c t K e y > < K e y > L i n k s \ & l t ; C o l u m n s \ C o u n t   o f   o r d e r s . s h i p   d a y s & g t ; - & l t ; M e a s u r e s \ o r d e r s . s h i p   d a y s & g t ; \ M E A S U R E < / K e y > < / D i a g r a m O b j e c t K e y > < D i a g r a m O b j e c t K e y > < K e y > L i n k s \ & l t ; C o l u m n s \ C o u n t   o f   p a y m e n t s . p a y m e n t _ t y p e & g t ; - & l t ; M e a s u r e s \ p a y m e n t s . p a y m e n t _ t y p e & g t ; < / K e y > < / D i a g r a m O b j e c t K e y > < D i a g r a m O b j e c t K e y > < K e y > L i n k s \ & l t ; C o l u m n s \ C o u n t   o f   p a y m e n t s . p a y m e n t _ t y p e & g t ; - & l t ; M e a s u r e s \ p a y m e n t s . p a y m e n t _ t y p e & g t ; \ C O L U M N < / K e y > < / D i a g r a m O b j e c t K e y > < D i a g r a m O b j e c t K e y > < K e y > L i n k s \ & l t ; C o l u m n s \ C o u n t   o f   p a y m e n t s . p a y m e n t _ t y p e & g t ; - & l t ; M e a s u r e s \ p a y m e n t s . p a y m e n t _ t y p e & g t ; \ M E A S U R E 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 o r d e r _ i d   2 < / K e y > < / a : K e y > < a : V a l u e   i : t y p e = " M e a s u r e G r i d N o d e V i e w S t a t e " > < C o l u m n > 1 < / C o l u m n > < L a y e d O u t > t r u e < / L a y e d O u t > < W a s U I I n v i s i b l e > t r u e < / W a s U I I n v i s i b l e > < / a : V a l u e > < / a : K e y V a l u e O f D i a g r a m O b j e c t K e y a n y T y p e z b w N T n L X > < a : K e y V a l u e O f D i a g r a m O b j e c t K e y a n y T y p e z b w N T n L X > < a : K e y > < K e y > M e a s u r e s \ C o u n t   o f   o r d e r _ i d   2 \ T a g I n f o \ F o r m u l a < / K e y > < / a : K e y > < a : V a l u e   i : t y p e = " M e a s u r e G r i d V i e w S t a t e I D i a g r a m T a g A d d i t i o n a l I n f o " / > < / a : K e y V a l u e O f D i a g r a m O b j e c t K e y a n y T y p e z b w N T n L X > < a : K e y V a l u e O f D i a g r a m O b j e c t K e y a n y T y p e z b w N T n L X > < a : K e y > < K e y > M e a s u r e s \ C o u n t   o f   o r d e r _ i d   2 \ T a g I n f o \ V a l u e < / K e y > < / a : K e y > < a : V a l u e   i : t y p e = " M e a s u r e G r i d V i e w S t a t e I D i a g r a m T a g A d d i t i o n a l I n f o " / > < / a : K e y V a l u e O f D i a g r a m O b j e c t K e y a n y T y p e z b w N T n L X > < a : K e y V a l u e O f D i a g r a m O b j e c t K e y a n y T y p e z b w N T n L X > < a : K e y > < K e y > M e a s u r e s \ S u m   o f   o r d e r s . s h i p   d a y s < / K e y > < / a : K e y > < a : V a l u e   i : t y p e = " M e a s u r e G r i d N o d e V i e w S t a t e " > < C o l u m n > 6 < / C o l u m n > < L a y e d O u t > t r u e < / L a y e d O u t > < W a s U I I n v i s i b l e > t r u e < / W a s U I I n v i s i b l e > < / a : V a l u e > < / a : K e y V a l u e O f D i a g r a m O b j e c t K e y a n y T y p e z b w N T n L X > < a : K e y V a l u e O f D i a g r a m O b j e c t K e y a n y T y p e z b w N T n L X > < a : K e y > < K e y > M e a s u r e s \ S u m   o f   o r d e r s . s h i p   d a y s \ T a g I n f o \ F o r m u l a < / K e y > < / a : K e y > < a : V a l u e   i : t y p e = " M e a s u r e G r i d V i e w S t a t e I D i a g r a m T a g A d d i t i o n a l I n f o " / > < / a : K e y V a l u e O f D i a g r a m O b j e c t K e y a n y T y p e z b w N T n L X > < a : K e y V a l u e O f D i a g r a m O b j e c t K e y a n y T y p e z b w N T n L X > < a : K e y > < K e y > M e a s u r e s \ S u m   o f   o r d e r s . s h i p   d a y s \ T a g I n f o \ V a l u e < / K e y > < / a : K e y > < a : V a l u e   i : t y p e = " M e a s u r e G r i d V i e w S t a t e I D i a g r a m T a g A d d i t i o n a l I n f o " / > < / a : K e y V a l u e O f D i a g r a m O b j e c t K e y a n y T y p e z b w N T n L X > < a : K e y V a l u e O f D i a g r a m O b j e c t K e y a n y T y p e z b w N T n L X > < a : K e y > < K e y > M e a s u r e s \ A v e r a g e   o f   o r d e r s . s h i p   d a y s < / K e y > < / a : K e y > < a : V a l u e   i : t y p e = " M e a s u r e G r i d N o d e V i e w S t a t e " > < C o l u m n > 6 < / C o l u m n > < L a y e d O u t > t r u e < / L a y e d O u t > < R o w > 1 < / R o w > < W a s U I I n v i s i b l e > t r u e < / W a s U I I n v i s i b l e > < / a : V a l u e > < / a : K e y V a l u e O f D i a g r a m O b j e c t K e y a n y T y p e z b w N T n L X > < a : K e y V a l u e O f D i a g r a m O b j e c t K e y a n y T y p e z b w N T n L X > < a : K e y > < K e y > M e a s u r e s \ A v e r a g e   o f   o r d e r s . s h i p   d a y s \ T a g I n f o \ F o r m u l a < / K e y > < / a : K e y > < a : V a l u e   i : t y p e = " M e a s u r e G r i d V i e w S t a t e I D i a g r a m T a g A d d i t i o n a l I n f o " / > < / a : K e y V a l u e O f D i a g r a m O b j e c t K e y a n y T y p e z b w N T n L X > < a : K e y V a l u e O f D i a g r a m O b j e c t K e y a n y T y p e z b w N T n L X > < a : K e y > < K e y > M e a s u r e s \ A v e r a g e   o f   o r d e r s . s h i p   d a y s \ T a g I n f o \ V a l u e < / K e y > < / a : K e y > < a : V a l u e   i : t y p e = " M e a s u r e G r i d V i e w S t a t e I D i a g r a m T a g A d d i t i o n a l I n f o " / > < / a : K e y V a l u e O f D i a g r a m O b j e c t K e y a n y T y p e z b w N T n L X > < a : K e y V a l u e O f D i a g r a m O b j e c t K e y a n y T y p e z b w N T n L X > < a : K e y > < K e y > M e a s u r e s \ S u m   o f   p a y m e n t s . p a y m e n t _ v a l u e < / K e y > < / a : K e y > < a : V a l u e   i : t y p e = " M e a s u r e G r i d N o d e V i e w S t a t e " > < C o l u m n > 1 0 < / C o l u m n > < L a y e d O u t > t r u e < / L a y e d O u t > < W a s U I I n v i s i b l e > t r u e < / W a s U I I n v i s i b l e > < / a : V a l u e > < / a : K e y V a l u e O f D i a g r a m O b j e c t K e y a n y T y p e z b w N T n L X > < a : K e y V a l u e O f D i a g r a m O b j e c t K e y a n y T y p e z b w N T n L X > < a : K e y > < K e y > M e a s u r e s \ S u m   o f   p a y m e n t s . p a y m e n t _ v a l u e \ T a g I n f o \ F o r m u l a < / K e y > < / a : K e y > < a : V a l u e   i : t y p e = " M e a s u r e G r i d V i e w S t a t e I D i a g r a m T a g A d d i t i o n a l I n f o " / > < / a : K e y V a l u e O f D i a g r a m O b j e c t K e y a n y T y p e z b w N T n L X > < a : K e y V a l u e O f D i a g r a m O b j e c t K e y a n y T y p e z b w N T n L X > < a : K e y > < K e y > M e a s u r e s \ S u m   o f   p a y m e n t s . p a y m e n t _ v a l u e \ T a g I n f o \ V a l u e < / K e y > < / a : K e y > < a : V a l u e   i : t y p e = " M e a s u r e G r i d V i e w S t a t e I D i a g r a m T a g A d d i t i o n a l I n f o " / > < / a : K e y V a l u e O f D i a g r a m O b j e c t K e y a n y T y p e z b w N T n L X > < a : K e y V a l u e O f D i a g r a m O b j e c t K e y a n y T y p e z b w N T n L X > < a : K e y > < K e y > M e a s u r e s \ A v e r a g e   o f   p a y m e n t s . p a y m e n t _ v a l u e < / K e y > < / a : K e y > < a : V a l u e   i : t y p e = " M e a s u r e G r i d N o d e V i e w S t a t e " > < C o l u m n > 1 0 < / C o l u m n > < L a y e d O u t > t r u e < / L a y e d O u t > < R o w > 1 < / R o w > < W a s U I I n v i s i b l e > t r u e < / W a s U I I n v i s i b l e > < / a : V a l u e > < / a : K e y V a l u e O f D i a g r a m O b j e c t K e y a n y T y p e z b w N T n L X > < a : K e y V a l u e O f D i a g r a m O b j e c t K e y a n y T y p e z b w N T n L X > < a : K e y > < K e y > M e a s u r e s \ A v e r a g e   o f   p a y m e n t s . p a y m e n t _ v a l u e \ T a g I n f o \ F o r m u l a < / K e y > < / a : K e y > < a : V a l u e   i : t y p e = " M e a s u r e G r i d V i e w S t a t e I D i a g r a m T a g A d d i t i o n a l I n f o " / > < / a : K e y V a l u e O f D i a g r a m O b j e c t K e y a n y T y p e z b w N T n L X > < a : K e y V a l u e O f D i a g r a m O b j e c t K e y a n y T y p e z b w N T n L X > < a : K e y > < K e y > M e a s u r e s \ A v e r a g e   o f   p a y m e n t s . p a y m e n t _ v a l u e \ T a g I n f o \ V a l u e < / K e y > < / a : K e y > < a : V a l u e   i : t y p e = " M e a s u r e G r i d V i e w S t a t e I D i a g r a m T a g A d d i t i o n a l I n f o " / > < / a : K e y V a l u e O f D i a g r a m O b j e c t K e y a n y T y p e z b w N T n L X > < a : K e y V a l u e O f D i a g r a m O b j e c t K e y a n y T y p e z b w N T n L X > < a : K e y > < K e y > M e a s u r e s \ C o u n t   o f   o r d e r s . o r d e r _ s t a t u s < / K e y > < / a : K e y > < a : V a l u e   i : t y p e = " M e a s u r e G r i d N o d e V i e w S t a t e " > < C o l u m n > 5 < / C o l u m n > < L a y e d O u t > t r u e < / L a y e d O u t > < W a s U I I n v i s i b l e > t r u e < / W a s U I I n v i s i b l e > < / a : V a l u e > < / a : K e y V a l u e O f D i a g r a m O b j e c t K e y a n y T y p e z b w N T n L X > < a : K e y V a l u e O f D i a g r a m O b j e c t K e y a n y T y p e z b w N T n L X > < a : K e y > < K e y > M e a s u r e s \ C o u n t   o f   o r d e r s . o r d e r _ s t a t u s \ T a g I n f o \ F o r m u l a < / K e y > < / a : K e y > < a : V a l u e   i : t y p e = " M e a s u r e G r i d V i e w S t a t e I D i a g r a m T a g A d d i t i o n a l I n f o " / > < / a : K e y V a l u e O f D i a g r a m O b j e c t K e y a n y T y p e z b w N T n L X > < a : K e y V a l u e O f D i a g r a m O b j e c t K e y a n y T y p e z b w N T n L X > < a : K e y > < K e y > M e a s u r e s \ C o u n t   o f   o r d e r s . o r d e r _ s t a t u s \ T a g I n f o \ V a l u e < / K e y > < / a : K e y > < a : V a l u e   i : t y p e = " M e a s u r e G r i d V i e w S t a t e I D i a g r a m T a g A d d i t i o n a l I n f o " / > < / a : K e y V a l u e O f D i a g r a m O b j e c t K e y a n y T y p e z b w N T n L X > < a : K e y V a l u e O f D i a g r a m O b j e c t K e y a n y T y p e z b w N T n L X > < a : K e y > < K e y > M e a s u r e s \ C o u n t   o f   o r d e r s . s h i p   d a y s < / K e y > < / a : K e y > < a : V a l u e   i : t y p e = " M e a s u r e G r i d N o d e V i e w S t a t e " > < C o l u m n > 6 < / C o l u m n > < L a y e d O u t > t r u e < / L a y e d O u t > < W a s U I I n v i s i b l e > t r u e < / W a s U I I n v i s i b l e > < / a : V a l u e > < / a : K e y V a l u e O f D i a g r a m O b j e c t K e y a n y T y p e z b w N T n L X > < a : K e y V a l u e O f D i a g r a m O b j e c t K e y a n y T y p e z b w N T n L X > < a : K e y > < K e y > M e a s u r e s \ C o u n t   o f   o r d e r s . s h i p   d a y s \ T a g I n f o \ F o r m u l a < / K e y > < / a : K e y > < a : V a l u e   i : t y p e = " M e a s u r e G r i d V i e w S t a t e I D i a g r a m T a g A d d i t i o n a l I n f o " / > < / a : K e y V a l u e O f D i a g r a m O b j e c t K e y a n y T y p e z b w N T n L X > < a : K e y V a l u e O f D i a g r a m O b j e c t K e y a n y T y p e z b w N T n L X > < a : K e y > < K e y > M e a s u r e s \ C o u n t   o f   o r d e r s . s h i p   d a y s \ T a g I n f o \ V a l u e < / K e y > < / a : K e y > < a : V a l u e   i : t y p e = " M e a s u r e G r i d V i e w S t a t e I D i a g r a m T a g A d d i t i o n a l I n f o " / > < / a : K e y V a l u e O f D i a g r a m O b j e c t K e y a n y T y p e z b w N T n L X > < a : K e y V a l u e O f D i a g r a m O b j e c t K e y a n y T y p e z b w N T n L X > < a : K e y > < K e y > M e a s u r e s \ C o u n t   o f   p a y m e n t s . p a y m e n t _ t y p e < / K e y > < / a : K e y > < a : V a l u e   i : t y p e = " M e a s u r e G r i d N o d e V i e w S t a t e " > < C o l u m n > 9 < / C o l u m n > < L a y e d O u t > t r u e < / L a y e d O u t > < W a s U I I n v i s i b l e > t r u e < / W a s U I I n v i s i b l e > < / a : V a l u e > < / a : K e y V a l u e O f D i a g r a m O b j e c t K e y a n y T y p e z b w N T n L X > < a : K e y V a l u e O f D i a g r a m O b j e c t K e y a n y T y p e z b w N T n L X > < a : K e y > < K e y > M e a s u r e s \ C o u n t   o f   p a y m e n t s . p a y m e n t _ t y p e \ T a g I n f o \ F o r m u l a < / K e y > < / a : K e y > < a : V a l u e   i : t y p e = " M e a s u r e G r i d V i e w S t a t e I D i a g r a m T a g A d d i t i o n a l I n f o " / > < / a : K e y V a l u e O f D i a g r a m O b j e c t K e y a n y T y p e z b w N T n L X > < a : K e y V a l u e O f D i a g r a m O b j e c t K e y a n y T y p e z b w N T n L X > < a : K e y > < K e y > M e a s u r e s \ C o u n t   o f   p a y m e n t s . p a y m e n t _ t y p e \ T a g I n f o \ V a l u e < / K e y > < / a : K e y > < a : V a l u e   i : t y p e = " M e a s u r e G r i d V i e w S t a t e I D i a g r a m T a g A d d i t i o n a l I n f o " / > < / a : K e y V a l u e O f D i a g r a m O b j e c t K e y a n y T y p e z b w N T n L X > < a : K e y V a l u e O f D i a g r a m O b j e c t K e y a n y T y p e z b w N T n L X > < a : K e y > < K e y > C o l u m n s \ r e v i e w _ i d < / K e y > < / a : K e y > < a : V a l u e   i : t y p e = " M e a s u r e G r i d N o d e V i e w S t a t e " > < L a y e d O u t > t r u e < / L a y e d O u t > < / a : V a l u e > < / a : K e y V a l u e O f D i a g r a m O b j e c t K e y a n y T y p e z b w N T n L X > < a : K e y V a l u e O f D i a g r a m O b j e c t K e y a n y T y p e z b w N T n L X > < a : K e y > < K e y > C o l u m n s \ o r d e r _ i d < / K e y > < / a : K e y > < a : V a l u e   i : t y p e = " M e a s u r e G r i d N o d e V i e w S t a t e " > < C o l u m n > 1 < / C o l u m n > < L a y e d O u t > t r u e < / L a y e d O u t > < / a : V a l u e > < / a : K e y V a l u e O f D i a g r a m O b j e c t K e y a n y T y p e z b w N T n L X > < a : K e y V a l u e O f D i a g r a m O b j e c t K e y a n y T y p e z b w N T n L X > < a : K e y > < K e y > C o l u m n s \ r e v i e w _ s c o r e < / K e y > < / a : K e y > < a : V a l u e   i : t y p e = " M e a s u r e G r i d N o d e V i e w S t a t e " > < C o l u m n > 2 < / C o l u m n > < L a y e d O u t > t r u e < / L a y e d O u t > < / a : V a l u e > < / a : K e y V a l u e O f D i a g r a m O b j e c t K e y a n y T y p e z b w N T n L X > < a : K e y V a l u e O f D i a g r a m O b j e c t K e y a n y T y p e z b w N T n L X > < a : K e y > < K e y > C o l u m n s \ o r d e r s . o r d e r _ i d < / K e y > < / a : K e y > < a : V a l u e   i : t y p e = " M e a s u r e G r i d N o d e V i e w S t a t e " > < C o l u m n > 3 < / C o l u m n > < L a y e d O u t > t r u e < / L a y e d O u t > < / a : V a l u e > < / a : K e y V a l u e O f D i a g r a m O b j e c t K e y a n y T y p e z b w N T n L X > < a : K e y V a l u e O f D i a g r a m O b j e c t K e y a n y T y p e z b w N T n L X > < a : K e y > < K e y > C o l u m n s \ o r d e r s . c u s t o m e r _ i d < / K e y > < / a : K e y > < a : V a l u e   i : t y p e = " M e a s u r e G r i d N o d e V i e w S t a t e " > < C o l u m n > 4 < / C o l u m n > < L a y e d O u t > t r u e < / L a y e d O u t > < / a : V a l u e > < / a : K e y V a l u e O f D i a g r a m O b j e c t K e y a n y T y p e z b w N T n L X > < a : K e y V a l u e O f D i a g r a m O b j e c t K e y a n y T y p e z b w N T n L X > < a : K e y > < K e y > C o l u m n s \ o r d e r s . o r d e r _ s t a t u s < / K e y > < / a : K e y > < a : V a l u e   i : t y p e = " M e a s u r e G r i d N o d e V i e w S t a t e " > < C o l u m n > 5 < / C o l u m n > < L a y e d O u t > t r u e < / L a y e d O u t > < / a : V a l u e > < / a : K e y V a l u e O f D i a g r a m O b j e c t K e y a n y T y p e z b w N T n L X > < a : K e y V a l u e O f D i a g r a m O b j e c t K e y a n y T y p e z b w N T n L X > < a : K e y > < K e y > C o l u m n s \ o r d e r s . s h i p   d a y s < / K e y > < / a : K e y > < a : V a l u e   i : t y p e = " M e a s u r e G r i d N o d e V i e w S t a t e " > < C o l u m n > 6 < / C o l u m n > < L a y e d O u t > t r u e < / L a y e d O u t > < / a : V a l u e > < / a : K e y V a l u e O f D i a g r a m O b j e c t K e y a n y T y p e z b w N T n L X > < a : K e y V a l u e O f D i a g r a m O b j e c t K e y a n y T y p e z b w N T n L X > < a : K e y > < K e y > C o l u m n s \ o r d e r s . w / w < / K e y > < / a : K e y > < a : V a l u e   i : t y p e = " M e a s u r e G r i d N o d e V i e w S t a t e " > < C o l u m n > 7 < / C o l u m n > < L a y e d O u t > t r u e < / L a y e d O u t > < / a : V a l u e > < / a : K e y V a l u e O f D i a g r a m O b j e c t K e y a n y T y p e z b w N T n L X > < a : K e y V a l u e O f D i a g r a m O b j e c t K e y a n y T y p e z b w N T n L X > < a : K e y > < K e y > C o l u m n s \ p a y m e n t s . o r d e r _ i d < / K e y > < / a : K e y > < a : V a l u e   i : t y p e = " M e a s u r e G r i d N o d e V i e w S t a t e " > < C o l u m n > 8 < / C o l u m n > < L a y e d O u t > t r u e < / L a y e d O u t > < / a : V a l u e > < / a : K e y V a l u e O f D i a g r a m O b j e c t K e y a n y T y p e z b w N T n L X > < a : K e y V a l u e O f D i a g r a m O b j e c t K e y a n y T y p e z b w N T n L X > < a : K e y > < K e y > C o l u m n s \ p a y m e n t s . p a y m e n t _ t y p e < / K e y > < / a : K e y > < a : V a l u e   i : t y p e = " M e a s u r e G r i d N o d e V i e w S t a t e " > < C o l u m n > 9 < / C o l u m n > < L a y e d O u t > t r u e < / L a y e d O u t > < / a : V a l u e > < / a : K e y V a l u e O f D i a g r a m O b j e c t K e y a n y T y p e z b w N T n L X > < a : K e y V a l u e O f D i a g r a m O b j e c t K e y a n y T y p e z b w N T n L X > < a : K e y > < K e y > C o l u m n s \ p a y m e n t s . p a y m e n t _ v a l u e < / K e y > < / a : K e y > < a : V a l u e   i : t y p e = " M e a s u r e G r i d N o d e V i e w S t a t e " > < C o l u m n > 1 0 < / C o l u m n > < L a y e d O u t > t r u e < / L a y e d O u t > < / a : V a l u e > < / a : K e y V a l u e O f D i a g r a m O b j e c t K e y a n y T y p e z b w N T n L X > < a : K e y V a l u e O f D i a g r a m O b j e c t K e y a n y T y p e z b w N T n L X > < a : K e y > < K e y > L i n k s \ & l t ; C o l u m n s \ C o u n t   o f   o r d e r _ i d   2 & g t ; - & l t ; M e a s u r e s \ o r d e r _ i d & g t ; < / K e y > < / a : K e y > < a : V a l u e   i : t y p e = " M e a s u r e G r i d V i e w S t a t e I D i a g r a m L i n k " / > < / a : K e y V a l u e O f D i a g r a m O b j e c t K e y a n y T y p e z b w N T n L X > < a : K e y V a l u e O f D i a g r a m O b j e c t K e y a n y T y p e z b w N T n L X > < a : K e y > < K e y > L i n k s \ & l t ; C o l u m n s \ C o u n t   o f   o r d e r _ i d   2 & g t ; - & l t ; M e a s u r e s \ o r d e r _ i d & g t ; \ C O L U M N < / K e y > < / a : K e y > < a : V a l u e   i : t y p e = " M e a s u r e G r i d V i e w S t a t e I D i a g r a m L i n k E n d p o i n t " / > < / a : K e y V a l u e O f D i a g r a m O b j e c t K e y a n y T y p e z b w N T n L X > < a : K e y V a l u e O f D i a g r a m O b j e c t K e y a n y T y p e z b w N T n L X > < a : K e y > < K e y > L i n k s \ & l t ; C o l u m n s \ C o u n t   o f   o r d e r _ i d   2 & g t ; - & l t ; M e a s u r e s \ o r d e r _ i d & g t ; \ M E A S U R E < / K e y > < / a : K e y > < a : V a l u e   i : t y p e = " M e a s u r e G r i d V i e w S t a t e I D i a g r a m L i n k E n d p o i n t " / > < / a : K e y V a l u e O f D i a g r a m O b j e c t K e y a n y T y p e z b w N T n L X > < a : K e y V a l u e O f D i a g r a m O b j e c t K e y a n y T y p e z b w N T n L X > < a : K e y > < K e y > L i n k s \ & l t ; C o l u m n s \ S u m   o f   o r d e r s . s h i p   d a y s & g t ; - & l t ; M e a s u r e s \ o r d e r s . s h i p   d a y s & g t ; < / K e y > < / a : K e y > < a : V a l u e   i : t y p e = " M e a s u r e G r i d V i e w S t a t e I D i a g r a m L i n k " / > < / a : K e y V a l u e O f D i a g r a m O b j e c t K e y a n y T y p e z b w N T n L X > < a : K e y V a l u e O f D i a g r a m O b j e c t K e y a n y T y p e z b w N T n L X > < a : K e y > < K e y > L i n k s \ & l t ; C o l u m n s \ S u m   o f   o r d e r s . s h i p   d a y s & g t ; - & l t ; M e a s u r e s \ o r d e r s . s h i p   d a y s & g t ; \ C O L U M N < / K e y > < / a : K e y > < a : V a l u e   i : t y p e = " M e a s u r e G r i d V i e w S t a t e I D i a g r a m L i n k E n d p o i n t " / > < / a : K e y V a l u e O f D i a g r a m O b j e c t K e y a n y T y p e z b w N T n L X > < a : K e y V a l u e O f D i a g r a m O b j e c t K e y a n y T y p e z b w N T n L X > < a : K e y > < K e y > L i n k s \ & l t ; C o l u m n s \ S u m   o f   o r d e r s . s h i p   d a y s & g t ; - & l t ; M e a s u r e s \ o r d e r s . s h i p   d a y s & g t ; \ M E A S U R E < / K e y > < / a : K e y > < a : V a l u e   i : t y p e = " M e a s u r e G r i d V i e w S t a t e I D i a g r a m L i n k E n d p o i n t " / > < / a : K e y V a l u e O f D i a g r a m O b j e c t K e y a n y T y p e z b w N T n L X > < a : K e y V a l u e O f D i a g r a m O b j e c t K e y a n y T y p e z b w N T n L X > < a : K e y > < K e y > L i n k s \ & l t ; C o l u m n s \ A v e r a g e   o f   o r d e r s . s h i p   d a y s & g t ; - & l t ; M e a s u r e s \ o r d e r s . s h i p   d a y s & g t ; < / K e y > < / a : K e y > < a : V a l u e   i : t y p e = " M e a s u r e G r i d V i e w S t a t e I D i a g r a m L i n k " / > < / a : K e y V a l u e O f D i a g r a m O b j e c t K e y a n y T y p e z b w N T n L X > < a : K e y V a l u e O f D i a g r a m O b j e c t K e y a n y T y p e z b w N T n L X > < a : K e y > < K e y > L i n k s \ & l t ; C o l u m n s \ A v e r a g e   o f   o r d e r s . s h i p   d a y s & g t ; - & l t ; M e a s u r e s \ o r d e r s . s h i p   d a y s & g t ; \ C O L U M N < / K e y > < / a : K e y > < a : V a l u e   i : t y p e = " M e a s u r e G r i d V i e w S t a t e I D i a g r a m L i n k E n d p o i n t " / > < / a : K e y V a l u e O f D i a g r a m O b j e c t K e y a n y T y p e z b w N T n L X > < a : K e y V a l u e O f D i a g r a m O b j e c t K e y a n y T y p e z b w N T n L X > < a : K e y > < K e y > L i n k s \ & l t ; C o l u m n s \ A v e r a g e   o f   o r d e r s . s h i p   d a y s & g t ; - & l t ; M e a s u r e s \ o r d e r s . s h i p   d a y s & g t ; \ M E A S U R E < / K e y > < / a : K e y > < a : V a l u e   i : t y p e = " M e a s u r e G r i d V i e w S t a t e I D i a g r a m L i n k E n d p o i n t " / > < / a : K e y V a l u e O f D i a g r a m O b j e c t K e y a n y T y p e z b w N T n L X > < a : K e y V a l u e O f D i a g r a m O b j e c t K e y a n y T y p e z b w N T n L X > < a : K e y > < K e y > L i n k s \ & l t ; C o l u m n s \ S u m   o f   p a y m e n t s . p a y m e n t _ v a l u e & g t ; - & l t ; M e a s u r e s \ p a y m e n t s . p a y m e n t _ v a l u e & g t ; < / K e y > < / a : K e y > < a : V a l u e   i : t y p e = " M e a s u r e G r i d V i e w S t a t e I D i a g r a m L i n k " / > < / a : K e y V a l u e O f D i a g r a m O b j e c t K e y a n y T y p e z b w N T n L X > < a : K e y V a l u e O f D i a g r a m O b j e c t K e y a n y T y p e z b w N T n L X > < a : K e y > < K e y > L i n k s \ & l t ; C o l u m n s \ S u m   o f   p a y m e n t s . p a y m e n t _ v a l u e & g t ; - & l t ; M e a s u r e s \ p a y m e n t s . p a y m e n t _ v a l u e & g t ; \ C O L U M N < / K e y > < / a : K e y > < a : V a l u e   i : t y p e = " M e a s u r e G r i d V i e w S t a t e I D i a g r a m L i n k E n d p o i n t " / > < / a : K e y V a l u e O f D i a g r a m O b j e c t K e y a n y T y p e z b w N T n L X > < a : K e y V a l u e O f D i a g r a m O b j e c t K e y a n y T y p e z b w N T n L X > < a : K e y > < K e y > L i n k s \ & l t ; C o l u m n s \ S u m   o f   p a y m e n t s . p a y m e n t _ v a l u e & g t ; - & l t ; M e a s u r e s \ p a y m e n t s . p a y m e n t _ v a l u e & g t ; \ M E A S U R E < / K e y > < / a : K e y > < a : V a l u e   i : t y p e = " M e a s u r e G r i d V i e w S t a t e I D i a g r a m L i n k E n d p o i n t " / > < / a : K e y V a l u e O f D i a g r a m O b j e c t K e y a n y T y p e z b w N T n L X > < a : K e y V a l u e O f D i a g r a m O b j e c t K e y a n y T y p e z b w N T n L X > < a : K e y > < K e y > L i n k s \ & l t ; C o l u m n s \ A v e r a g e   o f   p a y m e n t s . p a y m e n t _ v a l u e & g t ; - & l t ; M e a s u r e s \ p a y m e n t s . p a y m e n t _ v a l u e & g t ; < / K e y > < / a : K e y > < a : V a l u e   i : t y p e = " M e a s u r e G r i d V i e w S t a t e I D i a g r a m L i n k " / > < / a : K e y V a l u e O f D i a g r a m O b j e c t K e y a n y T y p e z b w N T n L X > < a : K e y V a l u e O f D i a g r a m O b j e c t K e y a n y T y p e z b w N T n L X > < a : K e y > < K e y > L i n k s \ & l t ; C o l u m n s \ A v e r a g e   o f   p a y m e n t s . p a y m e n t _ v a l u e & g t ; - & l t ; M e a s u r e s \ p a y m e n t s . p a y m e n t _ v a l u e & g t ; \ C O L U M N < / K e y > < / a : K e y > < a : V a l u e   i : t y p e = " M e a s u r e G r i d V i e w S t a t e I D i a g r a m L i n k E n d p o i n t " / > < / a : K e y V a l u e O f D i a g r a m O b j e c t K e y a n y T y p e z b w N T n L X > < a : K e y V a l u e O f D i a g r a m O b j e c t K e y a n y T y p e z b w N T n L X > < a : K e y > < K e y > L i n k s \ & l t ; C o l u m n s \ A v e r a g e   o f   p a y m e n t s . p a y m e n t _ v a l u e & g t ; - & l t ; M e a s u r e s \ p a y m e n t s . p a y m e n t _ v a l u e & g t ; \ M E A S U R E < / K e y > < / a : K e y > < a : V a l u e   i : t y p e = " M e a s u r e G r i d V i e w S t a t e I D i a g r a m L i n k E n d p o i n t " / > < / a : K e y V a l u e O f D i a g r a m O b j e c t K e y a n y T y p e z b w N T n L X > < a : K e y V a l u e O f D i a g r a m O b j e c t K e y a n y T y p e z b w N T n L X > < a : K e y > < K e y > L i n k s \ & l t ; C o l u m n s \ C o u n t   o f   o r d e r s . o r d e r _ s t a t u s & g t ; - & l t ; M e a s u r e s \ o r d e r s . o r d e r _ s t a t u s & g t ; < / K e y > < / a : K e y > < a : V a l u e   i : t y p e = " M e a s u r e G r i d V i e w S t a t e I D i a g r a m L i n k " / > < / a : K e y V a l u e O f D i a g r a m O b j e c t K e y a n y T y p e z b w N T n L X > < a : K e y V a l u e O f D i a g r a m O b j e c t K e y a n y T y p e z b w N T n L X > < a : K e y > < K e y > L i n k s \ & l t ; C o l u m n s \ C o u n t   o f   o r d e r s . o r d e r _ s t a t u s & g t ; - & l t ; M e a s u r e s \ o r d e r s . o r d e r _ s t a t u s & g t ; \ C O L U M N < / K e y > < / a : K e y > < a : V a l u e   i : t y p e = " M e a s u r e G r i d V i e w S t a t e I D i a g r a m L i n k E n d p o i n t " / > < / a : K e y V a l u e O f D i a g r a m O b j e c t K e y a n y T y p e z b w N T n L X > < a : K e y V a l u e O f D i a g r a m O b j e c t K e y a n y T y p e z b w N T n L X > < a : K e y > < K e y > L i n k s \ & l t ; C o l u m n s \ C o u n t   o f   o r d e r s . o r d e r _ s t a t u s & g t ; - & l t ; M e a s u r e s \ o r d e r s . o r d e r _ s t a t u s & g t ; \ M E A S U R E < / K e y > < / a : K e y > < a : V a l u e   i : t y p e = " M e a s u r e G r i d V i e w S t a t e I D i a g r a m L i n k E n d p o i n t " / > < / a : K e y V a l u e O f D i a g r a m O b j e c t K e y a n y T y p e z b w N T n L X > < a : K e y V a l u e O f D i a g r a m O b j e c t K e y a n y T y p e z b w N T n L X > < a : K e y > < K e y > L i n k s \ & l t ; C o l u m n s \ C o u n t   o f   o r d e r s . s h i p   d a y s & g t ; - & l t ; M e a s u r e s \ o r d e r s . s h i p   d a y s & g t ; < / K e y > < / a : K e y > < a : V a l u e   i : t y p e = " M e a s u r e G r i d V i e w S t a t e I D i a g r a m L i n k " / > < / a : K e y V a l u e O f D i a g r a m O b j e c t K e y a n y T y p e z b w N T n L X > < a : K e y V a l u e O f D i a g r a m O b j e c t K e y a n y T y p e z b w N T n L X > < a : K e y > < K e y > L i n k s \ & l t ; C o l u m n s \ C o u n t   o f   o r d e r s . s h i p   d a y s & g t ; - & l t ; M e a s u r e s \ o r d e r s . s h i p   d a y s & g t ; \ C O L U M N < / K e y > < / a : K e y > < a : V a l u e   i : t y p e = " M e a s u r e G r i d V i e w S t a t e I D i a g r a m L i n k E n d p o i n t " / > < / a : K e y V a l u e O f D i a g r a m O b j e c t K e y a n y T y p e z b w N T n L X > < a : K e y V a l u e O f D i a g r a m O b j e c t K e y a n y T y p e z b w N T n L X > < a : K e y > < K e y > L i n k s \ & l t ; C o l u m n s \ C o u n t   o f   o r d e r s . s h i p   d a y s & g t ; - & l t ; M e a s u r e s \ o r d e r s . s h i p   d a y s & g t ; \ M E A S U R E < / K e y > < / a : K e y > < a : V a l u e   i : t y p e = " M e a s u r e G r i d V i e w S t a t e I D i a g r a m L i n k E n d p o i n t " / > < / a : K e y V a l u e O f D i a g r a m O b j e c t K e y a n y T y p e z b w N T n L X > < a : K e y V a l u e O f D i a g r a m O b j e c t K e y a n y T y p e z b w N T n L X > < a : K e y > < K e y > L i n k s \ & l t ; C o l u m n s \ C o u n t   o f   p a y m e n t s . p a y m e n t _ t y p e & g t ; - & l t ; M e a s u r e s \ p a y m e n t s . p a y m e n t _ t y p e & g t ; < / K e y > < / a : K e y > < a : V a l u e   i : t y p e = " M e a s u r e G r i d V i e w S t a t e I D i a g r a m L i n k " / > < / a : K e y V a l u e O f D i a g r a m O b j e c t K e y a n y T y p e z b w N T n L X > < a : K e y V a l u e O f D i a g r a m O b j e c t K e y a n y T y p e z b w N T n L X > < a : K e y > < K e y > L i n k s \ & l t ; C o l u m n s \ C o u n t   o f   p a y m e n t s . p a y m e n t _ t y p e & g t ; - & l t ; M e a s u r e s \ p a y m e n t s . p a y m e n t _ t y p e & g t ; \ C O L U M N < / K e y > < / a : K e y > < a : V a l u e   i : t y p e = " M e a s u r e G r i d V i e w S t a t e I D i a g r a m L i n k E n d p o i n t " / > < / a : K e y V a l u e O f D i a g r a m O b j e c t K e y a n y T y p e z b w N T n L X > < a : K e y V a l u e O f D i a g r a m O b j e c t K e y a n y T y p e z b w N T n L X > < a : K e y > < K e y > L i n k s \ & l t ; C o l u m n s \ C o u n t   o f   p a y m e n t s . p a y m e n t _ t y p e & g t ; - & l t ; M e a s u r e s \ p a y m e n t s . p a y m e n t _ t y p e & g t ; \ M E A S U R E 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 T a g s \ T a b l e s \ & l t ; T a b l e s \ o r d e r s & g t ; < / K e y > < / D i a g r a m O b j e c t K e y > < D i a g r a m O b j e c t K e y > < K e y > D y n a m i c   T a g s \ T a b l e s \ & l t ; T a b l e s \ p a y m e n t s & g t ; < / K e y > < / D i a g r a m O b j e c t K e y > < D i a g r a m O b j e c t K e y > < K e y > D y n a m i c   T a g s \ T a b l e s \ & l t ; T a b l e s \ r e v i e w _ _ _ p a y m e n t & g t ; < / K e y > < / D i a g r a m O b j e c t K e y > < D i a g r a m O b j e c t K e y > < K e y > D y n a m i c   T a g s \ T a b l e s \ & l t ; T a b l e s \ p r o d u c t s & g t ; < / K e y > < / D i a g r a m O b j e c t K e y > < D i a g r a m O b j e c t K e y > < K e y > D y n a m i c   T a g s \ T a b l e s \ & l t ; T a b l e s \ o r d e r _ i t e m & g t ; < / K e y > < / D i a g r a m O b j e c t K e y > < D i a g r a m O b j e c t K e y > < K e y > D y n a m i c   T a g s \ T a b l e s \ & l t ; T a b l e s \ c u s t o m e r s & g t ; < / K e y > < / D i a g r a m O b j e c t K e y > < D i a g r a m O b j e c t K e y > < K e y > D y n a m i c   T a g s \ T a b l e s \ & l t ; T a b l e s \ O _ O I _ P & g t ; < / K e y > < / D i a g r a m O b j e c t K e y > < D i a g r a m O b j e c t K e y > < K e y > D y n a m i c   T a g s \ T a b l e s \ & l t ; T a b l e s \ r e v i e w _ _ _ o r d e r & g t ; < / K e y > < / D i a g r a m O b j e c t K e y > < D i a g r a m O b j e c t K e y > < K e y > T a b l e s \ o r d e r s < / K e y > < / D i a g r a m O b j e c t K e y > < D i a g r a m O b j e c t K e y > < K e y > T a b l e s \ o r d e r s \ C o l u m n s \ o r d e r _ i d < / K e y > < / D i a g r a m O b j e c t K e y > < D i a g r a m O b j e c t K e y > < K e y > T a b l e s \ o r d e r s \ C o l u m n s \ c u s t o m e r _ i d < / K e y > < / D i a g r a m O b j e c t K e y > < D i a g r a m O b j e c t K e y > < K e y > T a b l e s \ o r d e r s \ C o l u m n s \ o r d e r _ s t a t u s < / K e y > < / D i a g r a m O b j e c t K e y > < D i a g r a m O b j e c t K e y > < K e y > T a b l e s \ o r d e r s \ C o l u m n s \ o r d e r _ p u r c h a s e _ t i m e s t a m p < / K e y > < / D i a g r a m O b j e c t K e y > < D i a g r a m O b j e c t K e y > < K e y > T a b l e s \ o r d e r s \ C o l u m n s \ o r d e r _ d e l i v e r e d _ c u s t o m e r _ d a t e < / K e y > < / D i a g r a m O b j e c t K e y > < D i a g r a m O b j e c t K e y > < K e y > T a b l e s \ o r d e r s \ C o l u m n s \ s h i p   d a y s < / K e y > < / D i a g r a m O b j e c t K e y > < D i a g r a m O b j e c t K e y > < K e y > T a b l e s \ o r d e r s \ C o l u m n s \ w / w < / K e y > < / D i a g r a m O b j e c t K e y > < D i a g r a m O b j e c t K e y > < K e y > T a b l e s \ o r d e r s \ C o l u m n s \ d a y   o f   t h e   w e e k < / K e y > < / D i a g r a m O b j e c t K e y > < D i a g r a m O b j e c t K e y > < K e y > T a b l e s \ o r d e r s \ C o l u m n s \ m o n t h < / K e y > < / D i a g r a m O b j e c t K e y > < D i a g r a m O b j e c t K e y > < K e y > T a b l e s \ o r d e r s \ C o l u m n s \ o r d e r _ p u r c h a s e _ t i m e s t a m p   ( Y e a r ) < / K e y > < / D i a g r a m O b j e c t K e y > < D i a g r a m O b j e c t K e y > < K e y > T a b l e s \ o r d e r s \ C o l u m n s \ o r d e r _ p u r c h a s e _ t i m e s t a m p   ( Q u a r t e r ) < / K e y > < / D i a g r a m O b j e c t K e y > < D i a g r a m O b j e c t K e y > < K e y > T a b l e s \ o r d e r s \ C o l u m n s \ o r d e r _ p u r c h a s e _ t i m e s t a m p   ( M o n t h   I n d e x ) < / K e y > < / D i a g r a m O b j e c t K e y > < D i a g r a m O b j e c t K e y > < K e y > T a b l e s \ o r d e r s \ C o l u m n s \ o r d e r _ p u r c h a s e _ t i m e s t a m p   ( M o n t h ) < / K e y > < / D i a g r a m O b j e c t K e y > < D i a g r a m O b j e c t K e y > < K e y > T a b l e s \ o r d e r s \ M e a s u r e s \ C o u n t   o f   o r d e r _ i d < / K e y > < / D i a g r a m O b j e c t K e y > < D i a g r a m O b j e c t K e y > < K e y > T a b l e s \ o r d e r s \ C o u n t   o f   o r d e r _ i d \ A d d i t i o n a l   I n f o \ I m p l i c i t   M e a s u r e < / K e y > < / D i a g r a m O b j e c t K e y > < D i a g r a m O b j e c t K e y > < K e y > T a b l e s \ o r d e r s \ M e a s u r e s \ S u m   o f   s h i p   d a y s < / K e y > < / D i a g r a m O b j e c t K e y > < D i a g r a m O b j e c t K e y > < K e y > T a b l e s \ o r d e r s \ S u m   o f   s h i p   d a y s \ A d d i t i o n a l   I n f o \ I m p l i c i t   M e a s u r e < / K e y > < / D i a g r a m O b j e c t K e y > < D i a g r a m O b j e c t K e y > < K e y > T a b l e s \ o r d e r s \ M e a s u r e s \ A v e r a g e   o f   s h i p   d a y s < / K e y > < / D i a g r a m O b j e c t K e y > < D i a g r a m O b j e c t K e y > < K e y > T a b l e s \ o r d e r s \ A v e r a g e   o f   s h i p   d a y s \ A d d i t i o n a l   I n f o \ I m p l i c i t   M e a s u r e < / K e y > < / D i a g r a m O b j e c t K e y > < D i a g r a m O b j e c t K e y > < K e y > T a b l e s \ p a y m e n t s < / K e y > < / D i a g r a m O b j e c t K e y > < D i a g r a m O b j e c t K e y > < K e y > T a b l e s \ p a y m e n t s \ C o l u m n s \ o r d e r _ i d < / K e y > < / D i a g r a m O b j e c t K e y > < D i a g r a m O b j e c t K e y > < K e y > T a b l e s \ p a y m e n t s \ C o l u m n s \ p a y m e n t _ t y p e < / K e y > < / D i a g r a m O b j e c t K e y > < D i a g r a m O b j e c t K e y > < K e y > T a b l e s \ p a y m e n t s \ C o l u m n s \ p a y m e n t _ v a l u e < / K e y > < / D i a g r a m O b j e c t K e y > < D i a g r a m O b j e c t K e y > < K e y > T a b l e s \ p a y m e n t s \ M e a s u r e s \ S u m   o f   p a y m e n t _ v a l u e < / K e y > < / D i a g r a m O b j e c t K e y > < D i a g r a m O b j e c t K e y > < K e y > T a b l e s \ p a y m e n t s \ S u m   o f   p a y m e n t _ v a l u e \ A d d i t i o n a l   I n f o \ I m p l i c i t   M e a s u r e < / K e y > < / D i a g r a m O b j e c t K e y > < D i a g r a m O b j e c t K e y > < K e y > T a b l e s \ p a y m e n t s \ M e a s u r e s \ A v e r a g e   o f   p a y m e n t _ v a l u e < / K e y > < / D i a g r a m O b j e c t K e y > < D i a g r a m O b j e c t K e y > < K e y > T a b l e s \ p a y m e n t s \ A v e r a g e   o f   p a y m e n t _ v a l u e \ A d d i t i o n a l   I n f o \ I m p l i c i t   M e a s u r e < / K e y > < / D i a g r a m O b j e c t K e y > < D i a g r a m O b j e c t K e y > < K e y > T a b l e s \ p a y m e n t s \ M e a s u r e s \ C o u n t   o f   o r d e r _ i d   3 < / K e y > < / D i a g r a m O b j e c t K e y > < D i a g r a m O b j e c t K e y > < K e y > T a b l e s \ p a y m e n t s \ C o u n t   o f   o r d e r _ i d   3 \ A d d i t i o n a l   I n f o \ I m p l i c i t   M e a s u r e < / K e y > < / D i a g r a m O b j e c t K e y > < D i a g r a m O b j e c t K e y > < K e y > T a b l e s \ r e v i e w _ _ _ p a y m e n t < / K e y > < / D i a g r a m O b j e c t K e y > < D i a g r a m O b j e c t K e y > < K e y > T a b l e s \ r e v i e w _ _ _ p a y m e n t \ C o l u m n s \ r e v i e w _ i d < / K e y > < / D i a g r a m O b j e c t K e y > < D i a g r a m O b j e c t K e y > < K e y > T a b l e s \ r e v i e w _ _ _ p a y m e n t \ C o l u m n s \ o r d e r _ i d < / K e y > < / D i a g r a m O b j e c t K e y > < D i a g r a m O b j e c t K e y > < K e y > T a b l e s \ r e v i e w _ _ _ p a y m e n t \ C o l u m n s \ r e v i e w _ s c o r e < / K e y > < / D i a g r a m O b j e c t K e y > < D i a g r a m O b j e c t K e y > < K e y > T a b l e s \ r e v i e w _ _ _ p a y m e n t \ C o l u m n s \ o r d e r s . o r d e r _ i d < / K e y > < / D i a g r a m O b j e c t K e y > < D i a g r a m O b j e c t K e y > < K e y > T a b l e s \ r e v i e w _ _ _ p a y m e n t \ C o l u m n s \ o r d e r s . c u s t o m e r _ i d < / K e y > < / D i a g r a m O b j e c t K e y > < D i a g r a m O b j e c t K e y > < K e y > T a b l e s \ r e v i e w _ _ _ p a y m e n t \ C o l u m n s \ o r d e r s . o r d e r _ s t a t u s < / K e y > < / D i a g r a m O b j e c t K e y > < D i a g r a m O b j e c t K e y > < K e y > T a b l e s \ r e v i e w _ _ _ p a y m e n t \ C o l u m n s \ o r d e r s . s h i p   d a y s < / K e y > < / D i a g r a m O b j e c t K e y > < D i a g r a m O b j e c t K e y > < K e y > T a b l e s \ r e v i e w _ _ _ p a y m e n t \ C o l u m n s \ o r d e r s . w / w < / K e y > < / D i a g r a m O b j e c t K e y > < D i a g r a m O b j e c t K e y > < K e y > T a b l e s \ r e v i e w _ _ _ p a y m e n t \ C o l u m n s \ p a y m e n t s . o r d e r _ i d < / K e y > < / D i a g r a m O b j e c t K e y > < D i a g r a m O b j e c t K e y > < K e y > T a b l e s \ r e v i e w _ _ _ p a y m e n t \ C o l u m n s \ p a y m e n t s . p a y m e n t _ t y p e < / K e y > < / D i a g r a m O b j e c t K e y > < D i a g r a m O b j e c t K e y > < K e y > T a b l e s \ r e v i e w _ _ _ p a y m e n t \ C o l u m n s \ p a y m e n t s . p a y m e n t _ v a l u e < / K e y > < / D i a g r a m O b j e c t K e y > < D i a g r a m O b j e c t K e y > < K e y > T a b l e s \ r e v i e w _ _ _ p a y m e n t \ M e a s u r e s \ C o u n t   o f   o r d e r _ i d   2 < / K e y > < / D i a g r a m O b j e c t K e y > < D i a g r a m O b j e c t K e y > < K e y > T a b l e s \ r e v i e w _ _ _ p a y m e n t \ C o u n t   o f   o r d e r _ i d   2 \ A d d i t i o n a l   I n f o \ I m p l i c i t   M e a s u r e < / K e y > < / D i a g r a m O b j e c t K e y > < D i a g r a m O b j e c t K e y > < K e y > T a b l e s \ r e v i e w _ _ _ p a y m e n t \ M e a s u r e s \ S u m   o f   o r d e r s . s h i p   d a y s < / K e y > < / D i a g r a m O b j e c t K e y > < D i a g r a m O b j e c t K e y > < K e y > T a b l e s \ r e v i e w _ _ _ p a y m e n t \ S u m   o f   o r d e r s . s h i p   d a y s \ A d d i t i o n a l   I n f o \ I m p l i c i t   M e a s u r e < / K e y > < / D i a g r a m O b j e c t K e y > < D i a g r a m O b j e c t K e y > < K e y > T a b l e s \ r e v i e w _ _ _ p a y m e n t \ M e a s u r e s \ A v e r a g e   o f   o r d e r s . s h i p   d a y s < / K e y > < / D i a g r a m O b j e c t K e y > < D i a g r a m O b j e c t K e y > < K e y > T a b l e s \ r e v i e w _ _ _ p a y m e n t \ A v e r a g e   o f   o r d e r s . s h i p   d a y s \ A d d i t i o n a l   I n f o \ I m p l i c i t   M e a s u r e < / K e y > < / D i a g r a m O b j e c t K e y > < D i a g r a m O b j e c t K e y > < K e y > T a b l e s \ r e v i e w _ _ _ p a y m e n t \ M e a s u r e s \ S u m   o f   p a y m e n t s . p a y m e n t _ v a l u e < / K e y > < / D i a g r a m O b j e c t K e y > < D i a g r a m O b j e c t K e y > < K e y > T a b l e s \ r e v i e w _ _ _ p a y m e n t \ S u m   o f   p a y m e n t s . p a y m e n t _ v a l u e \ A d d i t i o n a l   I n f o \ I m p l i c i t   M e a s u r e < / K e y > < / D i a g r a m O b j e c t K e y > < D i a g r a m O b j e c t K e y > < K e y > T a b l e s \ r e v i e w _ _ _ p a y m e n t \ M e a s u r e s \ A v e r a g e   o f   p a y m e n t s . p a y m e n t _ v a l u e < / K e y > < / D i a g r a m O b j e c t K e y > < D i a g r a m O b j e c t K e y > < K e y > T a b l e s \ r e v i e w _ _ _ p a y m e n t \ A v e r a g e   o f   p a y m e n t s . p a y m e n t _ v a l u e \ A d d i t i o n a l   I n f o \ I m p l i c i t   M e a s u r e < / K e y > < / D i a g r a m O b j e c t K e y > < D i a g r a m O b j e c t K e y > < K e y > T a b l e s \ r e v i e w _ _ _ p a y m e n t \ M e a s u r e s \ C o u n t   o f   o r d e r s . o r d e r _ s t a t u s < / K e y > < / D i a g r a m O b j e c t K e y > < D i a g r a m O b j e c t K e y > < K e y > T a b l e s \ r e v i e w _ _ _ p a y m e n t \ C o u n t   o f   o r d e r s . o r d e r _ s t a t u s \ A d d i t i o n a l   I n f o \ I m p l i c i t   M e a s u r e < / K e y > < / D i a g r a m O b j e c t K e y > < D i a g r a m O b j e c t K e y > < K e y > T a b l e s \ r e v i e w _ _ _ p a y m e n t \ M e a s u r e s \ C o u n t   o f   o r d e r s . s h i p   d a y s < / K e y > < / D i a g r a m O b j e c t K e y > < D i a g r a m O b j e c t K e y > < K e y > T a b l e s \ r e v i e w _ _ _ p a y m e n t \ C o u n t   o f   o r d e r s . s h i p   d a y s \ A d d i t i o n a l   I n f o \ I m p l i c i t   M e a s u r e < / K e y > < / D i a g r a m O b j e c t K e y > < D i a g r a m O b j e c t K e y > < K e y > T a b l e s \ r e v i e w _ _ _ p a y m e n t \ M e a s u r e s \ C o u n t   o f   p a y m e n t s . p a y m e n t _ t y p e < / K e y > < / D i a g r a m O b j e c t K e y > < D i a g r a m O b j e c t K e y > < K e y > T a b l e s \ r e v i e w _ _ _ p a y m e n t \ C o u n t   o f   p a y m e n t s . p a y m e n t _ t y p e \ A d d i t i o n a l   I n f o \ I m p l i c i t   M e a s u r e < / K e y > < / D i a g r a m O b j e c t K e y > < D i a g r a m O b j e c t K e y > < K e y > T a b l e s \ p r o d u c t s < / K e y > < / D i a g r a m O b j e c t K e y > < D i a g r a m O b j e c t K e y > < K e y > T a b l e s \ p r o d u c t s \ C o l u m n s \ p r o d u c t _ i d < / K e y > < / D i a g r a m O b j e c t K e y > < D i a g r a m O b j e c t K e y > < K e y > T a b l e s \ p r o d u c t s \ C o l u m n s \ p r o d u c t _ c a t e g o r y _ n a m e < / K e y > < / D i a g r a m O b j e c t K e y > < D i a g r a m O b j e c t K e y > < K e y > T a b l e s \ o r d e r _ i t e m < / K e y > < / D i a g r a m O b j e c t K e y > < D i a g r a m O b j e c t K e y > < K e y > T a b l e s \ o r d e r _ i t e m \ C o l u m n s \ o r d e r _ i d < / K e y > < / D i a g r a m O b j e c t K e y > < D i a g r a m O b j e c t K e y > < K e y > T a b l e s \ o r d e r _ i t e m \ C o l u m n s \ p r o d u c t _ i d < / K e y > < / D i a g r a m O b j e c t K e y > < D i a g r a m O b j e c t K e y > < K e y > T a b l e s \ o r d e r _ i t e m \ C o l u m n s \ s e l l e r _ i d < / K e y > < / D i a g r a m O b j e c t K e y > < D i a g r a m O b j e c t K e y > < K e y > T a b l e s \ o r d e r _ i t e m \ C o l u m n s \ p r i c e < / K e y > < / D i a g r a m O b j e c t K e y > < D i a g r a m O b j e c t K e y > < K e y > T a b l e s \ o r d e r _ i t e m \ C o l u m n s \ f r e i g h t _ v a l u e < / K e y > < / D i a g r a m O b j e c t K e y > < D i a g r a m O b j e c t K e y > < K e y > T a b l e s \ o r d e r _ i t e m \ M e a s u r e s \ S u m   o f   p r i c e < / K e y > < / D i a g r a m O b j e c t K e y > < D i a g r a m O b j e c t K e y > < K e y > T a b l e s \ o r d e r _ i t e m \ S u m   o f   p r i c e \ A d d i t i o n a l   I n f o \ I m p l i c i t   M e a s u r e < / K e y > < / D i a g r a m O b j e c t K e y > < D i a g r a m O b j e c t K e y > < K e y > T a b l e s \ o r d e r _ i t e m \ M e a s u r e s \ A v e r a g e   o f   p r i c e < / K e y > < / D i a g r a m O b j e c t K e y > < D i a g r a m O b j e c t K e y > < K e y > T a b l e s \ o r d e r _ i t e m \ A v e r a g e   o f   p r i c e \ A d d i t i o n a l   I n f o \ I m p l i c i t   M e a s u r e < / K e y > < / D i a g r a m O b j e c t K e y > < D i a g r a m O b j e c t K e y > < K e y > T a b l e s \ o r d e r _ i t e m \ M e a s u r e s \ S u m   o f   f r e i g h t _ v a l u e < / K e y > < / D i a g r a m O b j e c t K e y > < D i a g r a m O b j e c t K e y > < K e y > T a b l e s \ o r d e r _ i t e m \ S u m   o f   f r e i g h t _ v a l u e \ A d d i t i o n a l   I n f o \ I m p l i c i t   M e a s u r e < / K e y > < / D i a g r a m O b j e c t K e y > < D i a g r a m O b j e c t K e y > < K e y > T a b l e s \ o r d e r _ i t e m \ M e a s u r e s \ A v e r a g e   o f   f r e i g h t _ v a l u e < / K e y > < / D i a g r a m O b j e c t K e y > < D i a g r a m O b j e c t K e y > < K e y > T a b l e s \ o r d e r _ i t e m \ A v e r a g e   o f   f r e i g h t _ v a l u e \ A d d i t i o n a l   I n f o \ I m p l i c i t   M e a s u r e < / K e y > < / D i a g r a m O b j e c t K e y > < D i a g r a m O b j e c t K e y > < K e y > T a b l e s \ c u s t o m e r s < / K e y > < / D i a g r a m O b j e c t K e y > < D i a g r a m O b j e c t K e y > < K e y > T a b l e s \ c u s t o m e r s \ C o l u m n s \ c u s t o m e r _ i d < / K e y > < / D i a g r a m O b j e c t K e y > < D i a g r a m O b j e c t K e y > < K e y > T a b l e s \ c u s t o m e r s \ C o l u m n s \ c u s t o m e r _ u n i q u e _ i d < / K e y > < / D i a g r a m O b j e c t K e y > < D i a g r a m O b j e c t K e y > < K e y > T a b l e s \ c u s t o m e r s \ C o l u m n s \ c u s t o m e r _ z i p _ c o d e _ p r e f i x < / K e y > < / D i a g r a m O b j e c t K e y > < D i a g r a m O b j e c t K e y > < K e y > T a b l e s \ c u s t o m e r s \ C o l u m n s \ c u s t o m e r _ c i t y < / K e y > < / D i a g r a m O b j e c t K e y > < D i a g r a m O b j e c t K e y > < K e y > T a b l e s \ c u s t o m e r s \ C o l u m n s \ c u s t o m e r _ s t a t e < / K e y > < / D i a g r a m O b j e c t K e y > < D i a g r a m O b j e c t K e y > < K e y > T a b l e s \ c u s t o m e r s \ M e a s u r e s \ C o u n t   o f   c u s t o m e r _ c i t y < / K e y > < / D i a g r a m O b j e c t K e y > < D i a g r a m O b j e c t K e y > < K e y > T a b l e s \ c u s t o m e r s \ C o u n t   o f   c u s t o m e r _ c i t y \ A d d i t i o n a l   I n f o \ I m p l i c i t   M e a s u r e < / K e y > < / D i a g r a m O b j e c t K e y > < D i a g r a m O b j e c t K e y > < K e y > T a b l e s \ O _ O I _ P < / K e y > < / D i a g r a m O b j e c t K e y > < D i a g r a m O b j e c t K e y > < K e y > T a b l e s \ O _ O I _ P \ C o l u m n s \ o r d e r _ i d < / K e y > < / D i a g r a m O b j e c t K e y > < D i a g r a m O b j e c t K e y > < K e y > T a b l e s \ O _ O I _ P \ C o l u m n s \ p r o d u c t _ i d < / K e y > < / D i a g r a m O b j e c t K e y > < D i a g r a m O b j e c t K e y > < K e y > T a b l e s \ O _ O I _ P \ C o l u m n s \ p r o d u c t s . p r o d u c t _ i d < / K e y > < / D i a g r a m O b j e c t K e y > < D i a g r a m O b j e c t K e y > < K e y > T a b l e s \ O _ O I _ P \ C o l u m n s \ p r o d u c t s . p r o d u c t _ c a t e g o r y _ n a m e < / K e y > < / D i a g r a m O b j e c t K e y > < D i a g r a m O b j e c t K e y > < K e y > T a b l e s \ O _ O I _ P \ C o l u m n s \ o r d e r s . o r d e r _ i d < / K e y > < / D i a g r a m O b j e c t K e y > < D i a g r a m O b j e c t K e y > < K e y > T a b l e s \ O _ O I _ P \ C o l u m n s \ o r d e r s . c u s t o m e r _ i d < / K e y > < / D i a g r a m O b j e c t K e y > < D i a g r a m O b j e c t K e y > < K e y > T a b l e s \ O _ O I _ P \ C o l u m n s \ o r d e r s . o r d e r _ s t a t u s < / K e y > < / D i a g r a m O b j e c t K e y > < D i a g r a m O b j e c t K e y > < K e y > T a b l e s \ O _ O I _ P \ C o l u m n s \ o r d e r s . s h i p   d a y s < / K e y > < / D i a g r a m O b j e c t K e y > < D i a g r a m O b j e c t K e y > < K e y > T a b l e s \ O _ O I _ P \ C o l u m n s \ o r d e r s . w / w < / K e y > < / D i a g r a m O b j e c t K e y > < D i a g r a m O b j e c t K e y > < K e y > T a b l e s \ O _ O I _ P \ M e a s u r e s \ S u m   o f   o r d e r s . s h i p   d a y s   2 < / K e y > < / D i a g r a m O b j e c t K e y > < D i a g r a m O b j e c t K e y > < K e y > T a b l e s \ O _ O I _ P \ S u m   o f   o r d e r s . s h i p   d a y s   2 \ A d d i t i o n a l   I n f o \ I m p l i c i t   M e a s u r e < / K e y > < / D i a g r a m O b j e c t K e y > < D i a g r a m O b j e c t K e y > < K e y > T a b l e s \ O _ O I _ P \ M e a s u r e s \ A v e r a g e   o f   o r d e r s . s h i p   d a y s   2 < / K e y > < / D i a g r a m O b j e c t K e y > < D i a g r a m O b j e c t K e y > < K e y > T a b l e s \ O _ O I _ P \ A v e r a g e   o f   o r d e r s . s h i p   d a y s   2 \ A d d i t i o n a l   I n f o \ I m p l i c i t   M e a s u r e < / K e y > < / D i a g r a m O b j e c t K e y > < D i a g r a m O b j e c t K e y > < K e y > T a b l e s \ r e v i e w _ _ _ o r d e r < / K e y > < / D i a g r a m O b j e c t K e y > < D i a g r a m O b j e c t K e y > < K e y > T a b l e s \ r e v i e w _ _ _ o r d e r \ C o l u m n s \ r e v i e w _ i d < / K e y > < / D i a g r a m O b j e c t K e y > < D i a g r a m O b j e c t K e y > < K e y > T a b l e s \ r e v i e w _ _ _ o r d e r \ C o l u m n s \ o r d e r _ i d < / K e y > < / D i a g r a m O b j e c t K e y > < D i a g r a m O b j e c t K e y > < K e y > T a b l e s \ r e v i e w _ _ _ o r d e r \ C o l u m n s \ r e v i e w _ s c o r e < / K e y > < / D i a g r a m O b j e c t K e y > < D i a g r a m O b j e c t K e y > < K e y > T a b l e s \ r e v i e w _ _ _ o r d e r \ C o l u m n s \ o r d e r s . o r d e r _ i d < / K e y > < / D i a g r a m O b j e c t K e y > < D i a g r a m O b j e c t K e y > < K e y > T a b l e s \ r e v i e w _ _ _ o r d e r \ C o l u m n s \ o r d e r s . c u s t o m e r _ i d < / K e y > < / D i a g r a m O b j e c t K e y > < D i a g r a m O b j e c t K e y > < K e y > T a b l e s \ r e v i e w _ _ _ o r d e r \ C o l u m n s \ o r d e r s . o r d e r _ s t a t u s < / K e y > < / D i a g r a m O b j e c t K e y > < D i a g r a m O b j e c t K e y > < K e y > T a b l e s \ r e v i e w _ _ _ o r d e r \ C o l u m n s \ o r d e r s . s h i p   d a y s < / K e y > < / D i a g r a m O b j e c t K e y > < D i a g r a m O b j e c t K e y > < K e y > T a b l e s \ r e v i e w _ _ _ o r d e r \ C o l u m n s \ o r d e r s . w / w < / K e y > < / D i a g r a m O b j e c t K e y > < D i a g r a m O b j e c t K e y > < K e y > R e l a t i o n s h i p s \ & l t ; T a b l e s \ o r d e r s \ C o l u m n s \ c u s t o m e r _ i d & g t ; - & l t ; T a b l e s \ c u s t o m e r s \ C o l u m n s \ c u s t o m e r _ i d & g t ; < / K e y > < / D i a g r a m O b j e c t K e y > < D i a g r a m O b j e c t K e y > < K e y > R e l a t i o n s h i p s \ & l t ; T a b l e s \ o r d e r s \ C o l u m n s \ c u s t o m e r _ i d & g t ; - & l t ; T a b l e s \ c u s t o m e r s \ C o l u m n s \ c u s t o m e r _ i d & g t ; \ F K < / K e y > < / D i a g r a m O b j e c t K e y > < D i a g r a m O b j e c t K e y > < K e y > R e l a t i o n s h i p s \ & l t ; T a b l e s \ o r d e r s \ C o l u m n s \ c u s t o m e r _ i d & g t ; - & l t ; T a b l e s \ c u s t o m e r s \ C o l u m n s \ c u s t o m e r _ i d & g t ; \ P K < / K e y > < / D i a g r a m O b j e c t K e y > < D i a g r a m O b j e c t K e y > < K e y > R e l a t i o n s h i p s \ & l t ; T a b l e s \ o r d e r s \ C o l u m n s \ c u s t o m e r _ i d & g t ; - & l t ; T a b l e s \ c u s t o m e r s \ C o l u m n s \ c u s t o m e r _ i d & g t ; \ C r o s s F i l t e r < / K e y > < / D i a g r a m O b j e c t K e y > < D i a g r a m O b j e c t K e y > < K e y > R e l a t i o n s h i p s \ & l t ; T a b l e s \ p a y m e n t s \ C o l u m n s \ o r d e r _ i d & g t ; - & l t ; T a b l e s \ o r d e r s \ C o l u m n s \ o r d e r _ i d & g t ; < / K e y > < / D i a g r a m O b j e c t K e y > < D i a g r a m O b j e c t K e y > < K e y > R e l a t i o n s h i p s \ & l t ; T a b l e s \ p a y m e n t s \ C o l u m n s \ o r d e r _ i d & g t ; - & l t ; T a b l e s \ o r d e r s \ C o l u m n s \ o r d e r _ i d & g t ; \ F K < / K e y > < / D i a g r a m O b j e c t K e y > < D i a g r a m O b j e c t K e y > < K e y > R e l a t i o n s h i p s \ & l t ; T a b l e s \ p a y m e n t s \ C o l u m n s \ o r d e r _ i d & g t ; - & l t ; T a b l e s \ o r d e r s \ C o l u m n s \ o r d e r _ i d & g t ; \ P K < / K e y > < / D i a g r a m O b j e c t K e y > < D i a g r a m O b j e c t K e y > < K e y > R e l a t i o n s h i p s \ & l t ; T a b l e s \ p a y m e n t s \ C o l u m n s \ o r d e r _ i d & g t ; - & l t ; T a b l e s \ o r d e r s \ C o l u m n s \ o r d e r _ i d & g t ; \ C r o s s F i l t e r < / K e y > < / D i a g r a m O b j e c t K e y > < D i a g r a m O b j e c t K e y > < K e y > R e l a t i o n s h i p s \ & l t ; T a b l e s \ o r d e r _ i t e m \ C o l u m n s \ o r d e r _ i d & g t ; - & l t ; T a b l e s \ o r d e r s \ C o l u m n s \ o r d e r _ i d & g t ; < / K e y > < / D i a g r a m O b j e c t K e y > < D i a g r a m O b j e c t K e y > < K e y > R e l a t i o n s h i p s \ & l t ; T a b l e s \ o r d e r _ i t e m \ C o l u m n s \ o r d e r _ i d & g t ; - & l t ; T a b l e s \ o r d e r s \ C o l u m n s \ o r d e r _ i d & g t ; \ F K < / K e y > < / D i a g r a m O b j e c t K e y > < D i a g r a m O b j e c t K e y > < K e y > R e l a t i o n s h i p s \ & l t ; T a b l e s \ o r d e r _ i t e m \ C o l u m n s \ o r d e r _ i d & g t ; - & l t ; T a b l e s \ o r d e r s \ C o l u m n s \ o r d e r _ i d & g t ; \ P K < / K e y > < / D i a g r a m O b j e c t K e y > < D i a g r a m O b j e c t K e y > < K e y > R e l a t i o n s h i p s \ & l t ; T a b l e s \ o r d e r _ i t e m \ C o l u m n s \ o r d e r _ i d & g t ; - & l t ; T a b l e s \ o r d e r s \ C o l u m n s \ o r d e r _ i d & g t ; \ C r o s s F i l t e r < / K e y > < / D i a g r a m O b j e c t K e y > < D i a g r a m O b j e c t K e y > < K e y > R e l a t i o n s h i p s \ & l t ; T a b l e s \ o r d e r _ i t e m \ C o l u m n s \ p r o d u c t _ i d & g t ; - & l t ; T a b l e s \ p r o d u c t s \ C o l u m n s \ p r o d u c t _ i d & g t ; < / K e y > < / D i a g r a m O b j e c t K e y > < D i a g r a m O b j e c t K e y > < K e y > R e l a t i o n s h i p s \ & l t ; T a b l e s \ o r d e r _ i t e m \ C o l u m n s \ p r o d u c t _ i d & g t ; - & l t ; T a b l e s \ p r o d u c t s \ C o l u m n s \ p r o d u c t _ i d & g t ; \ F K < / K e y > < / D i a g r a m O b j e c t K e y > < D i a g r a m O b j e c t K e y > < K e y > R e l a t i o n s h i p s \ & l t ; T a b l e s \ o r d e r _ i t e m \ C o l u m n s \ p r o d u c t _ i d & g t ; - & l t ; T a b l e s \ p r o d u c t s \ C o l u m n s \ p r o d u c t _ i d & g t ; \ P K < / K e y > < / D i a g r a m O b j e c t K e y > < D i a g r a m O b j e c t K e y > < K e y > R e l a t i o n s h i p s \ & l t ; T a b l e s \ o r d e r _ i t e m \ C o l u m n s \ p r o d u c t _ i d & g t ; - & l t ; T a b l e s \ p r o d u c t s \ C o l u m n s \ p r o d u c t _ i d & g t ; \ C r o s s F i l t e r < / K e y > < / D i a g r a m O b j e c t K e y > < D i a g r a m O b j e c t K e y > < K e y > R e l a t i o n s h i p s \ & l t ; T a b l e s \ O _ O I _ P \ C o l u m n s \ o r d e r _ i d & g t ; - & l t ; T a b l e s \ o r d e r s \ C o l u m n s \ o r d e r _ i d & g t ; < / K e y > < / D i a g r a m O b j e c t K e y > < D i a g r a m O b j e c t K e y > < K e y > R e l a t i o n s h i p s \ & l t ; T a b l e s \ O _ O I _ P \ C o l u m n s \ o r d e r _ i d & g t ; - & l t ; T a b l e s \ o r d e r s \ C o l u m n s \ o r d e r _ i d & g t ; \ F K < / K e y > < / D i a g r a m O b j e c t K e y > < D i a g r a m O b j e c t K e y > < K e y > R e l a t i o n s h i p s \ & l t ; T a b l e s \ O _ O I _ P \ C o l u m n s \ o r d e r _ i d & g t ; - & l t ; T a b l e s \ o r d e r s \ C o l u m n s \ o r d e r _ i d & g t ; \ P K < / K e y > < / D i a g r a m O b j e c t K e y > < D i a g r a m O b j e c t K e y > < K e y > R e l a t i o n s h i p s \ & l t ; T a b l e s \ O _ O I _ P \ C o l u m n s \ o r d e r _ i d & g t ; - & l t ; T a b l e s \ o r d e r s \ C o l u m n s \ o r d e r _ i d & g t ; \ C r o s s F i l t e r < / K e y > < / D i a g r a m O b j e c t K e y > < / A l l K e y s > < S e l e c t e d K e y s > < D i a g r a m O b j e c t K e y > < K e y > T a b l e s \ r e v i e w _ _ _ p a y m e n t \ C o l u m n s \ o r d e r s . w / w < / 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 3 . 1 9 0 1 6 3 2 8 9 1 0 6 9 7 6 7 < / S c r o l l H o r i z o n t a l O f f s e t > < S c r o l l V e r t i c a l O f f s e t > 1 0 1 . 6 2 6 6 7 4 4 2 0 7 4 6 6 3 < / 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 T a g s \ T a b l e s \ & l t ; T a b l e s \ p a y m e n t s & g t ; < / K e y > < / a : K e y > < a : V a l u e   i : t y p e = " D i a g r a m D i s p l a y T a g V i e w S t a t e " > < I s N o t F i l t e r e d O u t > t r u e < / I s N o t F i l t e r e d O u t > < / a : V a l u e > < / a : K e y V a l u e O f D i a g r a m O b j e c t K e y a n y T y p e z b w N T n L X > < a : K e y V a l u e O f D i a g r a m O b j e c t K e y a n y T y p e z b w N T n L X > < a : K e y > < K e y > D y n a m i c   T a g s \ T a b l e s \ & l t ; T a b l e s \ r e v i e w _ _ _ p a y m e n t & g t ; 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 T a g s \ T a b l e s \ & l t ; T a b l e s \ o r d e r _ i t e m & g t ; 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 T a g s \ T a b l e s \ & l t ; T a b l e s \ O _ O I _ P & g t ; < / K e y > < / a : K e y > < a : V a l u e   i : t y p e = " D i a g r a m D i s p l a y T a g V i e w S t a t e " > < I s N o t F i l t e r e d O u t > t r u e < / I s N o t F i l t e r e d O u t > < / a : V a l u e > < / a : K e y V a l u e O f D i a g r a m O b j e c t K e y a n y T y p e z b w N T n L X > < a : K e y V a l u e O f D i a g r a m O b j e c t K e y a n y T y p e z b w N T n L X > < a : K e y > < K e y > D y n a m i c   T a g s \ T a b l e s \ & l t ; T a b l e s \ r e v i e w _ _ _ o r d e r & g t ; < / K e y > < / a : K e y > < a : V a l u e   i : t y p e = " D i a g r a m D i s p l a y T a g V i e w S t a t e " > < I s N o t F i l t e r e d O u t > t r u e < / I s N o t F i l t e r e d O u t > < / a : V a l u e > < / a : K e y V a l u e O f D i a g r a m O b j e c t K e y a n y T y p e z b w N T n L X > < a : K e y V a l u e O f D i a g r a m O b j e c t K e y a n y T y p e z b w N T n L X > < a : K e y > < K e y > T a b l e s \ o r d e r s < / K e y > < / a : K e y > < a : V a l u e   i : t y p e = " D i a g r a m D i s p l a y N o d e V i e w S t a t e " > < H e i g h t > 1 5 0 < / H e i g h t > < I s E x p a n d e d > t r u e < / I s E x p a n d e d > < L a y e d O u t > t r u e < / L a y e d O u t > < L e f t > 5 6 9 . 0 8 5 4 7 7 9 1 8 6 2 2 < / L e f t > < S c r o l l V e r t i c a l O f f s e t > 7 5 < / S c r o l l V e r t i c a l O f f s e t > < T a b I n d e x > 3 < / T a b I n d e x > < T o p > 1 8 0 . 1 0 3 2 6 2 8 4 2 9 0 4 6 6 < / T o p > < W i d t h > 2 0 0 < / W i d t h > < / a : V a l u e > < / a : K e y V a l u e O f D i a g r a m O b j e c t K e y a n y T y p e z b w N T n L X > < a : K e y V a l u e O f D i a g r a m O b j e c t K e y a n y T y p e z b w N T n L X > < a : K e y > < K e y > T a b l e s \ o r d e r s \ C o l u m n s \ o r d e r _ i d < / K e y > < / a : K e y > < a : V a l u e   i : t y p e = " D i a g r a m D i s p l a y N o d e V i e w S t a t e " > < H e i g h t > 1 5 0 < / H e i g h t > < I s E x p a n d e d > t r u e < / I s E x p a n d e d > < W i d t h > 2 0 0 < / W i d t h > < / a : V a l u e > < / a : K e y V a l u e O f D i a g r a m O b j e c t K e y a n y T y p e z b w N T n L X > < a : K e y V a l u e O f D i a g r a m O b j e c t K e y a n y T y p e z b w N T n L X > < a : K e y > < K e y > T a b l e s \ o r d e r s \ C o l u m n s \ c u s t o m e r _ i d < / K e y > < / a : K e y > < a : V a l u e   i : t y p e = " D i a g r a m D i s p l a y N o d e V i e w S t a t e " > < H e i g h t > 1 5 0 < / H e i g h t > < I s E x p a n d e d > t r u e < / I s E x p a n d e d > < W i d t h > 2 0 0 < / W i d t h > < / a : V a l u e > < / a : K e y V a l u e O f D i a g r a m O b j e c t K e y a n y T y p e z b w N T n L X > < a : K e y V a l u e O f D i a g r a m O b j e c t K e y a n y T y p e z b w N T n L X > < a : K e y > < K e y > T a b l e s \ o r d e r s \ C o l u m n s \ o r d e r _ s t a t u s < / K e y > < / a : K e y > < a : V a l u e   i : t y p e = " D i a g r a m D i s p l a y N o d e V i e w S t a t e " > < H e i g h t > 1 5 0 < / H e i g h t > < I s E x p a n d e d > t r u e < / I s E x p a n d e d > < W i d t h > 2 0 0 < / W i d t h > < / a : V a l u e > < / a : K e y V a l u e O f D i a g r a m O b j e c t K e y a n y T y p e z b w N T n L X > < a : K e y V a l u e O f D i a g r a m O b j e c t K e y a n y T y p e z b w N T n L X > < a : K e y > < K e y > T a b l e s \ o r d e r s \ C o l u m n s \ o r d e r _ p u r c h a s e _ t i m e s t a m p < / K e y > < / a : K e y > < a : V a l u e   i : t y p e = " D i a g r a m D i s p l a y N o d e V i e w S t a t e " > < H e i g h t > 1 5 0 < / H e i g h t > < I s E x p a n d e d > t r u e < / I s E x p a n d e d > < W i d t h > 2 0 0 < / W i d t h > < / a : V a l u e > < / a : K e y V a l u e O f D i a g r a m O b j e c t K e y a n y T y p e z b w N T n L X > < a : K e y V a l u e O f D i a g r a m O b j e c t K e y a n y T y p e z b w N T n L X > < a : K e y > < K e y > T a b l e s \ o r d e r s \ C o l u m n s \ o r d e r _ d e l i v e r e d _ c u s t o m e r _ d a t e < / K e y > < / a : K e y > < a : V a l u e   i : t y p e = " D i a g r a m D i s p l a y N o d e V i e w S t a t e " > < H e i g h t > 1 5 0 < / H e i g h t > < I s E x p a n d e d > t r u e < / I s E x p a n d e d > < W i d t h > 2 0 0 < / W i d t h > < / a : V a l u e > < / a : K e y V a l u e O f D i a g r a m O b j e c t K e y a n y T y p e z b w N T n L X > < a : K e y V a l u e O f D i a g r a m O b j e c t K e y a n y T y p e z b w N T n L X > < a : K e y > < K e y > T a b l e s \ o r d e r s \ C o l u m n s \ s h i p   d a y s < / K e y > < / a : K e y > < a : V a l u e   i : t y p e = " D i a g r a m D i s p l a y N o d e V i e w S t a t e " > < H e i g h t > 1 5 0 < / H e i g h t > < I s E x p a n d e d > t r u e < / I s E x p a n d e d > < W i d t h > 2 0 0 < / W i d t h > < / a : V a l u e > < / a : K e y V a l u e O f D i a g r a m O b j e c t K e y a n y T y p e z b w N T n L X > < a : K e y V a l u e O f D i a g r a m O b j e c t K e y a n y T y p e z b w N T n L X > < a : K e y > < K e y > T a b l e s \ o r d e r s \ C o l u m n s \ w / w < / K e y > < / a : K e y > < a : V a l u e   i : t y p e = " D i a g r a m D i s p l a y N o d e V i e w S t a t e " > < H e i g h t > 1 5 0 < / H e i g h t > < I s E x p a n d e d > t r u e < / I s E x p a n d e d > < W i d t h > 2 0 0 < / W i d t h > < / a : V a l u e > < / a : K e y V a l u e O f D i a g r a m O b j e c t K e y a n y T y p e z b w N T n L X > < a : K e y V a l u e O f D i a g r a m O b j e c t K e y a n y T y p e z b w N T n L X > < a : K e y > < K e y > T a b l e s \ o r d e r s \ C o l u m n s \ d a y   o f   t h e   w e e k < / K e y > < / a : K e y > < a : V a l u e   i : t y p e = " D i a g r a m D i s p l a y N o d e V i e w S t a t e " > < H e i g h t > 1 5 0 < / H e i g h t > < I s E x p a n d e d > t r u e < / I s E x p a n d e d > < W i d t h > 2 0 0 < / W i d t h > < / a : V a l u e > < / a : K e y V a l u e O f D i a g r a m O b j e c t K e y a n y T y p e z b w N T n L X > < a : K e y V a l u e O f D i a g r a m O b j e c t K e y a n y T y p e z b w N T n L X > < a : K e y > < K e y > T a b l e s \ o r d e r s \ C o l u m n s \ m o n t h < / K e y > < / a : K e y > < a : V a l u e   i : t y p e = " D i a g r a m D i s p l a y N o d e V i e w S t a t e " > < H e i g h t > 1 5 0 < / H e i g h t > < I s E x p a n d e d > t r u e < / I s E x p a n d e d > < W i d t h > 2 0 0 < / W i d t h > < / a : V a l u e > < / a : K e y V a l u e O f D i a g r a m O b j e c t K e y a n y T y p e z b w N T n L X > < a : K e y V a l u e O f D i a g r a m O b j e c t K e y a n y T y p e z b w N T n L X > < a : K e y > < K e y > T a b l e s \ o r d e r s \ C o l u m n s \ o r d e r _ p u r c h a s e _ t i m e s t a m p   ( Y e a r ) < / K e y > < / a : K e y > < a : V a l u e   i : t y p e = " D i a g r a m D i s p l a y N o d e V i e w S t a t e " > < H e i g h t > 1 5 0 < / H e i g h t > < I s E x p a n d e d > t r u e < / I s E x p a n d e d > < W i d t h > 2 0 0 < / W i d t h > < / a : V a l u e > < / a : K e y V a l u e O f D i a g r a m O b j e c t K e y a n y T y p e z b w N T n L X > < a : K e y V a l u e O f D i a g r a m O b j e c t K e y a n y T y p e z b w N T n L X > < a : K e y > < K e y > T a b l e s \ o r d e r s \ C o l u m n s \ o r d e r _ p u r c h a s e _ t i m e s t a m p   ( Q u a r t e r ) < / K e y > < / a : K e y > < a : V a l u e   i : t y p e = " D i a g r a m D i s p l a y N o d e V i e w S t a t e " > < H e i g h t > 1 5 0 < / H e i g h t > < I s E x p a n d e d > t r u e < / I s E x p a n d e d > < W i d t h > 2 0 0 < / W i d t h > < / a : V a l u e > < / a : K e y V a l u e O f D i a g r a m O b j e c t K e y a n y T y p e z b w N T n L X > < a : K e y V a l u e O f D i a g r a m O b j e c t K e y a n y T y p e z b w N T n L X > < a : K e y > < K e y > T a b l e s \ o r d e r s \ C o l u m n s \ o r d e r _ p u r c h a s e _ t i m e s t a m p   ( M o n t h   I n d e x ) < / K e y > < / a : K e y > < a : V a l u e   i : t y p e = " D i a g r a m D i s p l a y N o d e V i e w S t a t e " > < H e i g h t > 1 5 0 < / H e i g h t > < I s E x p a n d e d > t r u e < / I s E x p a n d e d > < W i d t h > 2 0 0 < / W i d t h > < / a : V a l u e > < / a : K e y V a l u e O f D i a g r a m O b j e c t K e y a n y T y p e z b w N T n L X > < a : K e y V a l u e O f D i a g r a m O b j e c t K e y a n y T y p e z b w N T n L X > < a : K e y > < K e y > T a b l e s \ o r d e r s \ C o l u m n s \ o r d e r _ p u r c h a s e _ t i m e s t a m p   ( M o n t h ) < / K e y > < / a : K e y > < a : V a l u e   i : t y p e = " D i a g r a m D i s p l a y N o d e V i e w S t a t e " > < H e i g h t > 1 5 0 < / H e i g h t > < I s E x p a n d e d > t r u e < / I s E x p a n d e d > < W i d t h > 2 0 0 < / W i d t h > < / a : V a l u e > < / a : K e y V a l u e O f D i a g r a m O b j e c t K e y a n y T y p e z b w N T n L X > < a : K e y V a l u e O f D i a g r a m O b j e c t K e y a n y T y p e z b w N T n L X > < a : K e y > < K e y > T a b l e s \ o r d e r s \ M e a s u r e s \ C o u n t   o f   o r d e r _ i d < / K e y > < / a : K e y > < a : V a l u e   i : t y p e = " D i a g r a m D i s p l a y N o d e V i e w S t a t e " > < H e i g h t > 1 5 0 < / H e i g h t > < I s E x p a n d e d > t r u e < / I s E x p a n d e d > < W i d t h > 2 0 0 < / W i d t h > < / a : V a l u e > < / a : K e y V a l u e O f D i a g r a m O b j e c t K e y a n y T y p e z b w N T n L X > < a : K e y V a l u e O f D i a g r a m O b j e c t K e y a n y T y p e z b w N T n L X > < a : K e y > < K e y > T a b l e s \ o r d e r s \ C o u n t   o f   o r d e r _ i d \ A d d i t i o n a l   I n f o \ I m p l i c i t   M e a s u r e < / K e y > < / a : K e y > < a : V a l u e   i : t y p e = " D i a g r a m D i s p l a y V i e w S t a t e I D i a g r a m T a g A d d i t i o n a l I n f o " / > < / a : K e y V a l u e O f D i a g r a m O b j e c t K e y a n y T y p e z b w N T n L X > < a : K e y V a l u e O f D i a g r a m O b j e c t K e y a n y T y p e z b w N T n L X > < a : K e y > < K e y > T a b l e s \ o r d e r s \ M e a s u r e s \ S u m   o f   s h i p   d a y s < / K e y > < / a : K e y > < a : V a l u e   i : t y p e = " D i a g r a m D i s p l a y N o d e V i e w S t a t e " > < H e i g h t > 1 5 0 < / H e i g h t > < I s E x p a n d e d > t r u e < / I s E x p a n d e d > < W i d t h > 2 0 0 < / W i d t h > < / a : V a l u e > < / a : K e y V a l u e O f D i a g r a m O b j e c t K e y a n y T y p e z b w N T n L X > < a : K e y V a l u e O f D i a g r a m O b j e c t K e y a n y T y p e z b w N T n L X > < a : K e y > < K e y > T a b l e s \ o r d e r s \ S u m   o f   s h i p   d a y s \ A d d i t i o n a l   I n f o \ I m p l i c i t   M e a s u r e < / K e y > < / a : K e y > < a : V a l u e   i : t y p e = " D i a g r a m D i s p l a y V i e w S t a t e I D i a g r a m T a g A d d i t i o n a l I n f o " / > < / a : K e y V a l u e O f D i a g r a m O b j e c t K e y a n y T y p e z b w N T n L X > < a : K e y V a l u e O f D i a g r a m O b j e c t K e y a n y T y p e z b w N T n L X > < a : K e y > < K e y > T a b l e s \ o r d e r s \ M e a s u r e s \ A v e r a g e   o f   s h i p   d a y s < / K e y > < / a : K e y > < a : V a l u e   i : t y p e = " D i a g r a m D i s p l a y N o d e V i e w S t a t e " > < H e i g h t > 1 5 0 < / H e i g h t > < I s E x p a n d e d > t r u e < / I s E x p a n d e d > < W i d t h > 2 0 0 < / W i d t h > < / a : V a l u e > < / a : K e y V a l u e O f D i a g r a m O b j e c t K e y a n y T y p e z b w N T n L X > < a : K e y V a l u e O f D i a g r a m O b j e c t K e y a n y T y p e z b w N T n L X > < a : K e y > < K e y > T a b l e s \ o r d e r s \ A v e r a g e   o f   s h i p   d a y s \ A d d i t i o n a l   I n f o \ I m p l i c i t   M e a s u r e < / K e y > < / a : K e y > < a : V a l u e   i : t y p e = " D i a g r a m D i s p l a y V i e w S t a t e I D i a g r a m T a g A d d i t i o n a l I n f o " / > < / a : K e y V a l u e O f D i a g r a m O b j e c t K e y a n y T y p e z b w N T n L X > < a : K e y V a l u e O f D i a g r a m O b j e c t K e y a n y T y p e z b w N T n L X > < a : K e y > < K e y > T a b l e s \ p a y m e n t s < / K e y > < / a : K e y > < a : V a l u e   i : t y p e = " D i a g r a m D i s p l a y N o d e V i e w S t a t e " > < H e i g h t > 1 5 0 < / H e i g h t > < I s E x p a n d e d > t r u e < / I s E x p a n d e d > < L a y e d O u t > t r u e < / L a y e d O u t > < L e f t > 6 8 7 . 6 8 6 3 5 2 7 2 1 4 4 1 2 7 < / L e f t > < T a b I n d e x > 1 < / T a b I n d e x > < T o p > 2 . 8 4 2 1 7 0 9 4 3 0 4 0 4 0 0 7 E - 1 4 < / T o p > < W i d t h > 2 0 0 < / W i d t h > < / a : V a l u e > < / a : K e y V a l u e O f D i a g r a m O b j e c t K e y a n y T y p e z b w N T n L X > < a : K e y V a l u e O f D i a g r a m O b j e c t K e y a n y T y p e z b w N T n L X > < a : K e y > < K e y > T a b l e s \ p a y m e n t s \ C o l u m n s \ o r d e r _ i d < / K e y > < / a : K e y > < a : V a l u e   i : t y p e = " D i a g r a m D i s p l a y N o d e V i e w S t a t e " > < H e i g h t > 1 5 0 < / H e i g h t > < I s E x p a n d e d > t r u e < / I s E x p a n d e d > < W i d t h > 2 0 0 < / W i d t h > < / a : V a l u e > < / a : K e y V a l u e O f D i a g r a m O b j e c t K e y a n y T y p e z b w N T n L X > < a : K e y V a l u e O f D i a g r a m O b j e c t K e y a n y T y p e z b w N T n L X > < a : K e y > < K e y > T a b l e s \ p a y m e n t s \ C o l u m n s \ p a y m e n t _ t y p e < / K e y > < / a : K e y > < a : V a l u e   i : t y p e = " D i a g r a m D i s p l a y N o d e V i e w S t a t e " > < H e i g h t > 1 5 0 < / H e i g h t > < I s E x p a n d e d > t r u e < / I s E x p a n d e d > < W i d t h > 2 0 0 < / W i d t h > < / a : V a l u e > < / a : K e y V a l u e O f D i a g r a m O b j e c t K e y a n y T y p e z b w N T n L X > < a : K e y V a l u e O f D i a g r a m O b j e c t K e y a n y T y p e z b w N T n L X > < a : K e y > < K e y > T a b l e s \ p a y m e n t s \ C o l u m n s \ p a y m e n t _ v a l u e < / K e y > < / a : K e y > < a : V a l u e   i : t y p e = " D i a g r a m D i s p l a y N o d e V i e w S t a t e " > < H e i g h t > 1 5 0 < / H e i g h t > < I s E x p a n d e d > t r u e < / I s E x p a n d e d > < W i d t h > 2 0 0 < / W i d t h > < / a : V a l u e > < / a : K e y V a l u e O f D i a g r a m O b j e c t K e y a n y T y p e z b w N T n L X > < a : K e y V a l u e O f D i a g r a m O b j e c t K e y a n y T y p e z b w N T n L X > < a : K e y > < K e y > T a b l e s \ p a y m e n t s \ M e a s u r e s \ S u m   o f   p a y m e n t _ v a l u e < / K e y > < / a : K e y > < a : V a l u e   i : t y p e = " D i a g r a m D i s p l a y N o d e V i e w S t a t e " > < H e i g h t > 1 5 0 < / H e i g h t > < I s E x p a n d e d > t r u e < / I s E x p a n d e d > < W i d t h > 2 0 0 < / W i d t h > < / a : V a l u e > < / a : K e y V a l u e O f D i a g r a m O b j e c t K e y a n y T y p e z b w N T n L X > < a : K e y V a l u e O f D i a g r a m O b j e c t K e y a n y T y p e z b w N T n L X > < a : K e y > < K e y > T a b l e s \ p a y m e n t s \ S u m   o f   p a y m e n t _ v a l u e \ A d d i t i o n a l   I n f o \ I m p l i c i t   M e a s u r e < / K e y > < / a : K e y > < a : V a l u e   i : t y p e = " D i a g r a m D i s p l a y V i e w S t a t e I D i a g r a m T a g A d d i t i o n a l I n f o " / > < / a : K e y V a l u e O f D i a g r a m O b j e c t K e y a n y T y p e z b w N T n L X > < a : K e y V a l u e O f D i a g r a m O b j e c t K e y a n y T y p e z b w N T n L X > < a : K e y > < K e y > T a b l e s \ p a y m e n t s \ M e a s u r e s \ A v e r a g e   o f   p a y m e n t _ v a l u e < / K e y > < / a : K e y > < a : V a l u e   i : t y p e = " D i a g r a m D i s p l a y N o d e V i e w S t a t e " > < H e i g h t > 1 5 0 < / H e i g h t > < I s E x p a n d e d > t r u e < / I s E x p a n d e d > < W i d t h > 2 0 0 < / W i d t h > < / a : V a l u e > < / a : K e y V a l u e O f D i a g r a m O b j e c t K e y a n y T y p e z b w N T n L X > < a : K e y V a l u e O f D i a g r a m O b j e c t K e y a n y T y p e z b w N T n L X > < a : K e y > < K e y > T a b l e s \ p a y m e n t s \ A v e r a g e   o f   p a y m e n t _ v a l u e \ A d d i t i o n a l   I n f o \ I m p l i c i t   M e a s u r e < / K e y > < / a : K e y > < a : V a l u e   i : t y p e = " D i a g r a m D i s p l a y V i e w S t a t e I D i a g r a m T a g A d d i t i o n a l I n f o " / > < / a : K e y V a l u e O f D i a g r a m O b j e c t K e y a n y T y p e z b w N T n L X > < a : K e y V a l u e O f D i a g r a m O b j e c t K e y a n y T y p e z b w N T n L X > < a : K e y > < K e y > T a b l e s \ p a y m e n t s \ M e a s u r e s \ C o u n t   o f   o r d e r _ i d   3 < / K e y > < / a : K e y > < a : V a l u e   i : t y p e = " D i a g r a m D i s p l a y N o d e V i e w S t a t e " > < H e i g h t > 1 5 0 < / H e i g h t > < I s E x p a n d e d > t r u e < / I s E x p a n d e d > < W i d t h > 2 0 0 < / W i d t h > < / a : V a l u e > < / a : K e y V a l u e O f D i a g r a m O b j e c t K e y a n y T y p e z b w N T n L X > < a : K e y V a l u e O f D i a g r a m O b j e c t K e y a n y T y p e z b w N T n L X > < a : K e y > < K e y > T a b l e s \ p a y m e n t s \ C o u n t   o f   o r d e r _ i d   3 \ A d d i t i o n a l   I n f o \ I m p l i c i t   M e a s u r e < / K e y > < / a : K e y > < a : V a l u e   i : t y p e = " D i a g r a m D i s p l a y V i e w S t a t e I D i a g r a m T a g A d d i t i o n a l I n f o " / > < / a : K e y V a l u e O f D i a g r a m O b j e c t K e y a n y T y p e z b w N T n L X > < a : K e y V a l u e O f D i a g r a m O b j e c t K e y a n y T y p e z b w N T n L X > < a : K e y > < K e y > T a b l e s \ r e v i e w _ _ _ p a y m e n t < / K e y > < / a : K e y > < a : V a l u e   i : t y p e = " D i a g r a m D i s p l a y N o d e V i e w S t a t e " > < H e i g h t > 3 3 5 . 2 0 0 0 0 0 0 0 0 0 0 0 0 5 < / H e i g h t > < I s E x p a n d e d > t r u e < / I s E x p a n d e d > < L a y e d O u t > t r u e < / L a y e d O u t > < L e f t > 4 6 1 . 9 9 0 1 6 3 2 8 9 1 0 7 0 4 < / L e f t > < T a b I n d e x > 7 < / T a b I n d e x > < T o p > 3 7 9 . 4 2 1 0 9 6 1 4 0 3 5 7 2 4 < / T o p > < W i d t h > 2 5 7 . 5 9 9 9 9 9 9 9 9 9 9 9 9 1 < / W i d t h > < / a : V a l u e > < / a : K e y V a l u e O f D i a g r a m O b j e c t K e y a n y T y p e z b w N T n L X > < a : K e y V a l u e O f D i a g r a m O b j e c t K e y a n y T y p e z b w N T n L X > < a : K e y > < K e y > T a b l e s \ r e v i e w _ _ _ p a y m e n t \ C o l u m n s \ r e v i e w _ i d < / K e y > < / a : K e y > < a : V a l u e   i : t y p e = " D i a g r a m D i s p l a y N o d e V i e w S t a t e " > < H e i g h t > 1 5 0 < / H e i g h t > < I s E x p a n d e d > t r u e < / I s E x p a n d e d > < W i d t h > 2 0 0 < / W i d t h > < / a : V a l u e > < / a : K e y V a l u e O f D i a g r a m O b j e c t K e y a n y T y p e z b w N T n L X > < a : K e y V a l u e O f D i a g r a m O b j e c t K e y a n y T y p e z b w N T n L X > < a : K e y > < K e y > T a b l e s \ r e v i e w _ _ _ p a y m e n t \ C o l u m n s \ o r d e r _ i d < / K e y > < / a : K e y > < a : V a l u e   i : t y p e = " D i a g r a m D i s p l a y N o d e V i e w S t a t e " > < H e i g h t > 1 5 0 < / H e i g h t > < I s E x p a n d e d > t r u e < / I s E x p a n d e d > < W i d t h > 2 0 0 < / W i d t h > < / a : V a l u e > < / a : K e y V a l u e O f D i a g r a m O b j e c t K e y a n y T y p e z b w N T n L X > < a : K e y V a l u e O f D i a g r a m O b j e c t K e y a n y T y p e z b w N T n L X > < a : K e y > < K e y > T a b l e s \ r e v i e w _ _ _ p a y m e n t \ C o l u m n s \ r e v i e w _ s c o r e < / K e y > < / a : K e y > < a : V a l u e   i : t y p e = " D i a g r a m D i s p l a y N o d e V i e w S t a t e " > < H e i g h t > 1 5 0 < / H e i g h t > < I s E x p a n d e d > t r u e < / I s E x p a n d e d > < W i d t h > 2 0 0 < / W i d t h > < / a : V a l u e > < / a : K e y V a l u e O f D i a g r a m O b j e c t K e y a n y T y p e z b w N T n L X > < a : K e y V a l u e O f D i a g r a m O b j e c t K e y a n y T y p e z b w N T n L X > < a : K e y > < K e y > T a b l e s \ r e v i e w _ _ _ p a y m e n t \ C o l u m n s \ o r d e r s . o r d e r _ i d < / K e y > < / a : K e y > < a : V a l u e   i : t y p e = " D i a g r a m D i s p l a y N o d e V i e w S t a t e " > < H e i g h t > 1 5 0 < / H e i g h t > < I s E x p a n d e d > t r u e < / I s E x p a n d e d > < W i d t h > 2 0 0 < / W i d t h > < / a : V a l u e > < / a : K e y V a l u e O f D i a g r a m O b j e c t K e y a n y T y p e z b w N T n L X > < a : K e y V a l u e O f D i a g r a m O b j e c t K e y a n y T y p e z b w N T n L X > < a : K e y > < K e y > T a b l e s \ r e v i e w _ _ _ p a y m e n t \ C o l u m n s \ o r d e r s . c u s t o m e r _ i d < / K e y > < / a : K e y > < a : V a l u e   i : t y p e = " D i a g r a m D i s p l a y N o d e V i e w S t a t e " > < H e i g h t > 1 5 0 < / H e i g h t > < I s E x p a n d e d > t r u e < / I s E x p a n d e d > < W i d t h > 2 0 0 < / W i d t h > < / a : V a l u e > < / a : K e y V a l u e O f D i a g r a m O b j e c t K e y a n y T y p e z b w N T n L X > < a : K e y V a l u e O f D i a g r a m O b j e c t K e y a n y T y p e z b w N T n L X > < a : K e y > < K e y > T a b l e s \ r e v i e w _ _ _ p a y m e n t \ C o l u m n s \ o r d e r s . o r d e r _ s t a t u s < / K e y > < / a : K e y > < a : V a l u e   i : t y p e = " D i a g r a m D i s p l a y N o d e V i e w S t a t e " > < H e i g h t > 1 5 0 < / H e i g h t > < I s E x p a n d e d > t r u e < / I s E x p a n d e d > < W i d t h > 2 0 0 < / W i d t h > < / a : V a l u e > < / a : K e y V a l u e O f D i a g r a m O b j e c t K e y a n y T y p e z b w N T n L X > < a : K e y V a l u e O f D i a g r a m O b j e c t K e y a n y T y p e z b w N T n L X > < a : K e y > < K e y > T a b l e s \ r e v i e w _ _ _ p a y m e n t \ C o l u m n s \ o r d e r s . s h i p   d a y s < / K e y > < / a : K e y > < a : V a l u e   i : t y p e = " D i a g r a m D i s p l a y N o d e V i e w S t a t e " > < H e i g h t > 1 5 0 < / H e i g h t > < I s E x p a n d e d > t r u e < / I s E x p a n d e d > < W i d t h > 2 0 0 < / W i d t h > < / a : V a l u e > < / a : K e y V a l u e O f D i a g r a m O b j e c t K e y a n y T y p e z b w N T n L X > < a : K e y V a l u e O f D i a g r a m O b j e c t K e y a n y T y p e z b w N T n L X > < a : K e y > < K e y > T a b l e s \ r e v i e w _ _ _ p a y m e n t \ C o l u m n s \ o r d e r s . w / w < / K e y > < / a : K e y > < a : V a l u e   i : t y p e = " D i a g r a m D i s p l a y N o d e V i e w S t a t e " > < H e i g h t > 1 5 0 < / H e i g h t > < I s E x p a n d e d > t r u e < / I s E x p a n d e d > < I s F o c u s e d > t r u e < / I s F o c u s e d > < W i d t h > 2 0 0 < / W i d t h > < / a : V a l u e > < / a : K e y V a l u e O f D i a g r a m O b j e c t K e y a n y T y p e z b w N T n L X > < a : K e y V a l u e O f D i a g r a m O b j e c t K e y a n y T y p e z b w N T n L X > < a : K e y > < K e y > T a b l e s \ r e v i e w _ _ _ p a y m e n t \ C o l u m n s \ p a y m e n t s . o r d e r _ i d < / K e y > < / a : K e y > < a : V a l u e   i : t y p e = " D i a g r a m D i s p l a y N o d e V i e w S t a t e " > < H e i g h t > 1 5 0 < / H e i g h t > < I s E x p a n d e d > t r u e < / I s E x p a n d e d > < W i d t h > 2 0 0 < / W i d t h > < / a : V a l u e > < / a : K e y V a l u e O f D i a g r a m O b j e c t K e y a n y T y p e z b w N T n L X > < a : K e y V a l u e O f D i a g r a m O b j e c t K e y a n y T y p e z b w N T n L X > < a : K e y > < K e y > T a b l e s \ r e v i e w _ _ _ p a y m e n t \ C o l u m n s \ p a y m e n t s . p a y m e n t _ t y p e < / K e y > < / a : K e y > < a : V a l u e   i : t y p e = " D i a g r a m D i s p l a y N o d e V i e w S t a t e " > < H e i g h t > 1 5 0 < / H e i g h t > < I s E x p a n d e d > t r u e < / I s E x p a n d e d > < W i d t h > 2 0 0 < / W i d t h > < / a : V a l u e > < / a : K e y V a l u e O f D i a g r a m O b j e c t K e y a n y T y p e z b w N T n L X > < a : K e y V a l u e O f D i a g r a m O b j e c t K e y a n y T y p e z b w N T n L X > < a : K e y > < K e y > T a b l e s \ r e v i e w _ _ _ p a y m e n t \ C o l u m n s \ p a y m e n t s . p a y m e n t _ v a l u e < / K e y > < / a : K e y > < a : V a l u e   i : t y p e = " D i a g r a m D i s p l a y N o d e V i e w S t a t e " > < H e i g h t > 1 5 0 < / H e i g h t > < I s E x p a n d e d > t r u e < / I s E x p a n d e d > < W i d t h > 2 0 0 < / W i d t h > < / a : V a l u e > < / a : K e y V a l u e O f D i a g r a m O b j e c t K e y a n y T y p e z b w N T n L X > < a : K e y V a l u e O f D i a g r a m O b j e c t K e y a n y T y p e z b w N T n L X > < a : K e y > < K e y > T a b l e s \ r e v i e w _ _ _ p a y m e n t \ M e a s u r e s \ C o u n t   o f   o r d e r _ i d   2 < / K e y > < / a : K e y > < a : V a l u e   i : t y p e = " D i a g r a m D i s p l a y N o d e V i e w S t a t e " > < H e i g h t > 1 5 0 < / H e i g h t > < I s E x p a n d e d > t r u e < / I s E x p a n d e d > < W i d t h > 2 0 0 < / W i d t h > < / a : V a l u e > < / a : K e y V a l u e O f D i a g r a m O b j e c t K e y a n y T y p e z b w N T n L X > < a : K e y V a l u e O f D i a g r a m O b j e c t K e y a n y T y p e z b w N T n L X > < a : K e y > < K e y > T a b l e s \ r e v i e w _ _ _ p a y m e n t \ C o u n t   o f   o r d e r _ i d   2 \ A d d i t i o n a l   I n f o \ I m p l i c i t   M e a s u r e < / K e y > < / a : K e y > < a : V a l u e   i : t y p e = " D i a g r a m D i s p l a y V i e w S t a t e I D i a g r a m T a g A d d i t i o n a l I n f o " / > < / a : K e y V a l u e O f D i a g r a m O b j e c t K e y a n y T y p e z b w N T n L X > < a : K e y V a l u e O f D i a g r a m O b j e c t K e y a n y T y p e z b w N T n L X > < a : K e y > < K e y > T a b l e s \ r e v i e w _ _ _ p a y m e n t \ M e a s u r e s \ S u m   o f   o r d e r s . s h i p   d a y s < / K e y > < / a : K e y > < a : V a l u e   i : t y p e = " D i a g r a m D i s p l a y N o d e V i e w S t a t e " > < H e i g h t > 1 5 0 < / H e i g h t > < I s E x p a n d e d > t r u e < / I s E x p a n d e d > < W i d t h > 2 0 0 < / W i d t h > < / a : V a l u e > < / a : K e y V a l u e O f D i a g r a m O b j e c t K e y a n y T y p e z b w N T n L X > < a : K e y V a l u e O f D i a g r a m O b j e c t K e y a n y T y p e z b w N T n L X > < a : K e y > < K e y > T a b l e s \ r e v i e w _ _ _ p a y m e n t \ S u m   o f   o r d e r s . s h i p   d a y s \ A d d i t i o n a l   I n f o \ I m p l i c i t   M e a s u r e < / K e y > < / a : K e y > < a : V a l u e   i : t y p e = " D i a g r a m D i s p l a y V i e w S t a t e I D i a g r a m T a g A d d i t i o n a l I n f o " / > < / a : K e y V a l u e O f D i a g r a m O b j e c t K e y a n y T y p e z b w N T n L X > < a : K e y V a l u e O f D i a g r a m O b j e c t K e y a n y T y p e z b w N T n L X > < a : K e y > < K e y > T a b l e s \ r e v i e w _ _ _ p a y m e n t \ M e a s u r e s \ A v e r a g e   o f   o r d e r s . s h i p   d a y s < / K e y > < / a : K e y > < a : V a l u e   i : t y p e = " D i a g r a m D i s p l a y N o d e V i e w S t a t e " > < H e i g h t > 1 5 0 < / H e i g h t > < I s E x p a n d e d > t r u e < / I s E x p a n d e d > < W i d t h > 2 0 0 < / W i d t h > < / a : V a l u e > < / a : K e y V a l u e O f D i a g r a m O b j e c t K e y a n y T y p e z b w N T n L X > < a : K e y V a l u e O f D i a g r a m O b j e c t K e y a n y T y p e z b w N T n L X > < a : K e y > < K e y > T a b l e s \ r e v i e w _ _ _ p a y m e n t \ A v e r a g e   o f   o r d e r s . s h i p   d a y s \ A d d i t i o n a l   I n f o \ I m p l i c i t   M e a s u r e < / K e y > < / a : K e y > < a : V a l u e   i : t y p e = " D i a g r a m D i s p l a y V i e w S t a t e I D i a g r a m T a g A d d i t i o n a l I n f o " / > < / a : K e y V a l u e O f D i a g r a m O b j e c t K e y a n y T y p e z b w N T n L X > < a : K e y V a l u e O f D i a g r a m O b j e c t K e y a n y T y p e z b w N T n L X > < a : K e y > < K e y > T a b l e s \ r e v i e w _ _ _ p a y m e n t \ M e a s u r e s \ S u m   o f   p a y m e n t s . p a y m e n t _ v a l u e < / K e y > < / a : K e y > < a : V a l u e   i : t y p e = " D i a g r a m D i s p l a y N o d e V i e w S t a t e " > < H e i g h t > 1 5 0 < / H e i g h t > < I s E x p a n d e d > t r u e < / I s E x p a n d e d > < W i d t h > 2 0 0 < / W i d t h > < / a : V a l u e > < / a : K e y V a l u e O f D i a g r a m O b j e c t K e y a n y T y p e z b w N T n L X > < a : K e y V a l u e O f D i a g r a m O b j e c t K e y a n y T y p e z b w N T n L X > < a : K e y > < K e y > T a b l e s \ r e v i e w _ _ _ p a y m e n t \ S u m   o f   p a y m e n t s . p a y m e n t _ v a l u e \ A d d i t i o n a l   I n f o \ I m p l i c i t   M e a s u r e < / K e y > < / a : K e y > < a : V a l u e   i : t y p e = " D i a g r a m D i s p l a y V i e w S t a t e I D i a g r a m T a g A d d i t i o n a l I n f o " / > < / a : K e y V a l u e O f D i a g r a m O b j e c t K e y a n y T y p e z b w N T n L X > < a : K e y V a l u e O f D i a g r a m O b j e c t K e y a n y T y p e z b w N T n L X > < a : K e y > < K e y > T a b l e s \ r e v i e w _ _ _ p a y m e n t \ M e a s u r e s \ A v e r a g e   o f   p a y m e n t s . p a y m e n t _ v a l u e < / K e y > < / a : K e y > < a : V a l u e   i : t y p e = " D i a g r a m D i s p l a y N o d e V i e w S t a t e " > < H e i g h t > 1 5 0 < / H e i g h t > < I s E x p a n d e d > t r u e < / I s E x p a n d e d > < W i d t h > 2 0 0 < / W i d t h > < / a : V a l u e > < / a : K e y V a l u e O f D i a g r a m O b j e c t K e y a n y T y p e z b w N T n L X > < a : K e y V a l u e O f D i a g r a m O b j e c t K e y a n y T y p e z b w N T n L X > < a : K e y > < K e y > T a b l e s \ r e v i e w _ _ _ p a y m e n t \ A v e r a g e   o f   p a y m e n t s . p a y m e n t _ v a l u e \ A d d i t i o n a l   I n f o \ I m p l i c i t   M e a s u r e < / K e y > < / a : K e y > < a : V a l u e   i : t y p e = " D i a g r a m D i s p l a y V i e w S t a t e I D i a g r a m T a g A d d i t i o n a l I n f o " / > < / a : K e y V a l u e O f D i a g r a m O b j e c t K e y a n y T y p e z b w N T n L X > < a : K e y V a l u e O f D i a g r a m O b j e c t K e y a n y T y p e z b w N T n L X > < a : K e y > < K e y > T a b l e s \ r e v i e w _ _ _ p a y m e n t \ M e a s u r e s \ C o u n t   o f   o r d e r s . o r d e r _ s t a t u s < / K e y > < / a : K e y > < a : V a l u e   i : t y p e = " D i a g r a m D i s p l a y N o d e V i e w S t a t e " > < H e i g h t > 1 5 0 < / H e i g h t > < I s E x p a n d e d > t r u e < / I s E x p a n d e d > < W i d t h > 2 0 0 < / W i d t h > < / a : V a l u e > < / a : K e y V a l u e O f D i a g r a m O b j e c t K e y a n y T y p e z b w N T n L X > < a : K e y V a l u e O f D i a g r a m O b j e c t K e y a n y T y p e z b w N T n L X > < a : K e y > < K e y > T a b l e s \ r e v i e w _ _ _ p a y m e n t \ C o u n t   o f   o r d e r s . o r d e r _ s t a t u s \ A d d i t i o n a l   I n f o \ I m p l i c i t   M e a s u r e < / K e y > < / a : K e y > < a : V a l u e   i : t y p e = " D i a g r a m D i s p l a y V i e w S t a t e I D i a g r a m T a g A d d i t i o n a l I n f o " / > < / a : K e y V a l u e O f D i a g r a m O b j e c t K e y a n y T y p e z b w N T n L X > < a : K e y V a l u e O f D i a g r a m O b j e c t K e y a n y T y p e z b w N T n L X > < a : K e y > < K e y > T a b l e s \ r e v i e w _ _ _ p a y m e n t \ M e a s u r e s \ C o u n t   o f   o r d e r s . s h i p   d a y s < / K e y > < / a : K e y > < a : V a l u e   i : t y p e = " D i a g r a m D i s p l a y N o d e V i e w S t a t e " > < H e i g h t > 1 5 0 < / H e i g h t > < I s E x p a n d e d > t r u e < / I s E x p a n d e d > < W i d t h > 2 0 0 < / W i d t h > < / a : V a l u e > < / a : K e y V a l u e O f D i a g r a m O b j e c t K e y a n y T y p e z b w N T n L X > < a : K e y V a l u e O f D i a g r a m O b j e c t K e y a n y T y p e z b w N T n L X > < a : K e y > < K e y > T a b l e s \ r e v i e w _ _ _ p a y m e n t \ C o u n t   o f   o r d e r s . s h i p   d a y s \ A d d i t i o n a l   I n f o \ I m p l i c i t   M e a s u r e < / K e y > < / a : K e y > < a : V a l u e   i : t y p e = " D i a g r a m D i s p l a y V i e w S t a t e I D i a g r a m T a g A d d i t i o n a l I n f o " / > < / a : K e y V a l u e O f D i a g r a m O b j e c t K e y a n y T y p e z b w N T n L X > < a : K e y V a l u e O f D i a g r a m O b j e c t K e y a n y T y p e z b w N T n L X > < a : K e y > < K e y > T a b l e s \ r e v i e w _ _ _ p a y m e n t \ M e a s u r e s \ C o u n t   o f   p a y m e n t s . p a y m e n t _ t y p e < / K e y > < / a : K e y > < a : V a l u e   i : t y p e = " D i a g r a m D i s p l a y N o d e V i e w S t a t e " > < H e i g h t > 1 5 0 < / H e i g h t > < I s E x p a n d e d > t r u e < / I s E x p a n d e d > < W i d t h > 2 0 0 < / W i d t h > < / a : V a l u e > < / a : K e y V a l u e O f D i a g r a m O b j e c t K e y a n y T y p e z b w N T n L X > < a : K e y V a l u e O f D i a g r a m O b j e c t K e y a n y T y p e z b w N T n L X > < a : K e y > < K e y > T a b l e s \ r e v i e w _ _ _ p a y m e n t \ C o u n t   o f   p a y m e n t s . p a y m e n t _ t y p e \ A d d i t i o n a l   I n f o \ I m p l i c i t   M e a s u r e < / K e y > < / a : K e y > < a : V a l u e   i : t y p e = " D i a g r a m D i s p l a y V i e w S t a t e I D i a g r a m T a g A d d i t i o n a l I n f o " / > < / a : K e y V a l u e O f D i a g r a m O b j e c t K e y a n y T y p e z b w N T n L X > < a : K e y V a l u e O f D i a g r a m O b j e c t K e y a n y T y p e z b w N T n L X > < a : K e y > < K e y > T a b l e s \ p r o d u c t s < / K e y > < / a : K e y > < a : V a l u e   i : t y p e = " D i a g r a m D i s p l a y N o d e V i e w S t a t e " > < H e i g h t > 1 5 0 < / H e i g h t > < I s E x p a n d e d > t r u e < / I s E x p a n d e d > < L a y e d O u t > t r u e < / L a y e d O u t > < T o p > 2 0 . 6 7 8 0 3 5 2 3 8 0 6 1 0 5 7 < / T o p > < 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 T a b l e s \ p r o d u c t s \ C o l u m n s \ p r o d u c t _ c a t e g o r y _ n a m e < / K e y > < / a : K e y > < a : V a l u e   i : t y p e = " D i a g r a m D i s p l a y N o d e V i e w S t a t e " > < H e i g h t > 1 5 0 < / H e i g h t > < I s E x p a n d e d > t r u e < / I s E x p a n d e d > < W i d t h > 2 0 0 < / W i d t h > < / a : V a l u e > < / a : K e y V a l u e O f D i a g r a m O b j e c t K e y a n y T y p e z b w N T n L X > < a : K e y V a l u e O f D i a g r a m O b j e c t K e y a n y T y p e z b w N T n L X > < a : K e y > < K e y > T a b l e s \ o r d e r _ i t e m < / K e y > < / a : K e y > < a : V a l u e   i : t y p e = " D i a g r a m D i s p l a y N o d e V i e w S t a t e " > < H e i g h t > 1 5 0 < / H e i g h t > < I s E x p a n d e d > t r u e < / I s E x p a n d e d > < L a y e d O u t > t r u e < / L a y e d O u t > < L e f t > 2 5 5 . 1 0 3 8 1 0 5 6 7 6 6 5 7 9 < / L e f t > < S c r o l l V e r t i c a l O f f s e t > 1 8 . 4 2 0 0 0 0 0 0 0 0 0 0 0 1 6 < / S c r o l l V e r t i c a l O f f s e t > < T a b I n d e x > 2 < / T a b I n d e x > < T o p > 1 7 9 . 1 8 1 3 4 3 9 2 9 8 0 8 0 7 < / T o p > < W i d t h > 2 0 0 < / W i d t h > < / a : V a l u e > < / a : K e y V a l u e O f D i a g r a m O b j e c t K e y a n y T y p e z b w N T n L X > < a : K e y V a l u e O f D i a g r a m O b j e c t K e y a n y T y p e z b w N T n L X > < a : K e y > < K e y > T a b l e s \ o r d e r _ i t e m \ C o l u m n s \ o r d e r _ i d < / K e y > < / a : K e y > < a : V a l u e   i : t y p e = " D i a g r a m D i s p l a y N o d e V i e w S t a t e " > < H e i g h t > 1 5 0 < / H e i g h t > < I s E x p a n d e d > t r u e < / I s E x p a n d e d > < W i d t h > 2 0 0 < / W i d t h > < / a : V a l u e > < / a : K e y V a l u e O f D i a g r a m O b j e c t K e y a n y T y p e z b w N T n L X > < a : K e y V a l u e O f D i a g r a m O b j e c t K e y a n y T y p e z b w N T n L X > < a : K e y > < K e y > T a b l e s \ o r d e r _ i t e m \ C o l u m n s \ p r o d u c t _ i d < / K e y > < / a : K e y > < a : V a l u e   i : t y p e = " D i a g r a m D i s p l a y N o d e V i e w S t a t e " > < H e i g h t > 1 5 0 < / H e i g h t > < I s E x p a n d e d > t r u e < / I s E x p a n d e d > < W i d t h > 2 0 0 < / W i d t h > < / a : V a l u e > < / a : K e y V a l u e O f D i a g r a m O b j e c t K e y a n y T y p e z b w N T n L X > < a : K e y V a l u e O f D i a g r a m O b j e c t K e y a n y T y p e z b w N T n L X > < a : K e y > < K e y > T a b l e s \ o r d e r _ i t e m \ C o l u m n s \ s e l l e r _ i d < / K e y > < / a : K e y > < a : V a l u e   i : t y p e = " D i a g r a m D i s p l a y N o d e V i e w S t a t e " > < H e i g h t > 1 5 0 < / H e i g h t > < I s E x p a n d e d > t r u e < / I s E x p a n d e d > < W i d t h > 2 0 0 < / W i d t h > < / a : V a l u e > < / a : K e y V a l u e O f D i a g r a m O b j e c t K e y a n y T y p e z b w N T n L X > < a : K e y V a l u e O f D i a g r a m O b j e c t K e y a n y T y p e z b w N T n L X > < a : K e y > < K e y > T a b l e s \ o r d e r _ i t e m \ C o l u m n s \ p r i c e < / K e y > < / a : K e y > < a : V a l u e   i : t y p e = " D i a g r a m D i s p l a y N o d e V i e w S t a t e " > < H e i g h t > 1 5 0 < / H e i g h t > < I s E x p a n d e d > t r u e < / I s E x p a n d e d > < W i d t h > 2 0 0 < / W i d t h > < / a : V a l u e > < / a : K e y V a l u e O f D i a g r a m O b j e c t K e y a n y T y p e z b w N T n L X > < a : K e y V a l u e O f D i a g r a m O b j e c t K e y a n y T y p e z b w N T n L X > < a : K e y > < K e y > T a b l e s \ o r d e r _ i t e m \ C o l u m n s \ f r e i g h t _ v a l u e < / K e y > < / a : K e y > < a : V a l u e   i : t y p e = " D i a g r a m D i s p l a y N o d e V i e w S t a t e " > < H e i g h t > 1 5 0 < / H e i g h t > < I s E x p a n d e d > t r u e < / I s E x p a n d e d > < W i d t h > 2 0 0 < / W i d t h > < / a : V a l u e > < / a : K e y V a l u e O f D i a g r a m O b j e c t K e y a n y T y p e z b w N T n L X > < a : K e y V a l u e O f D i a g r a m O b j e c t K e y a n y T y p e z b w N T n L X > < a : K e y > < K e y > T a b l e s \ o r d e r _ i t e m \ M e a s u r e s \ S u m   o f   p r i c e < / K e y > < / a : K e y > < a : V a l u e   i : t y p e = " D i a g r a m D i s p l a y N o d e V i e w S t a t e " > < H e i g h t > 1 5 0 < / H e i g h t > < I s E x p a n d e d > t r u e < / I s E x p a n d e d > < W i d t h > 2 0 0 < / W i d t h > < / a : V a l u e > < / a : K e y V a l u e O f D i a g r a m O b j e c t K e y a n y T y p e z b w N T n L X > < a : K e y V a l u e O f D i a g r a m O b j e c t K e y a n y T y p e z b w N T n L X > < a : K e y > < K e y > T a b l e s \ o r d e r _ i t e m \ S u m   o f   p r i c e \ A d d i t i o n a l   I n f o \ I m p l i c i t   M e a s u r e < / K e y > < / a : K e y > < a : V a l u e   i : t y p e = " D i a g r a m D i s p l a y V i e w S t a t e I D i a g r a m T a g A d d i t i o n a l I n f o " / > < / a : K e y V a l u e O f D i a g r a m O b j e c t K e y a n y T y p e z b w N T n L X > < a : K e y V a l u e O f D i a g r a m O b j e c t K e y a n y T y p e z b w N T n L X > < a : K e y > < K e y > T a b l e s \ o r d e r _ i t e m \ M e a s u r e s \ A v e r a g e   o f   p r i c e < / K e y > < / a : K e y > < a : V a l u e   i : t y p e = " D i a g r a m D i s p l a y N o d e V i e w S t a t e " > < H e i g h t > 1 5 0 < / H e i g h t > < I s E x p a n d e d > t r u e < / I s E x p a n d e d > < W i d t h > 2 0 0 < / W i d t h > < / a : V a l u e > < / a : K e y V a l u e O f D i a g r a m O b j e c t K e y a n y T y p e z b w N T n L X > < a : K e y V a l u e O f D i a g r a m O b j e c t K e y a n y T y p e z b w N T n L X > < a : K e y > < K e y > T a b l e s \ o r d e r _ i t e m \ A v e r a g e   o f   p r i c e \ A d d i t i o n a l   I n f o \ I m p l i c i t   M e a s u r e < / K e y > < / a : K e y > < a : V a l u e   i : t y p e = " D i a g r a m D i s p l a y V i e w S t a t e I D i a g r a m T a g A d d i t i o n a l I n f o " / > < / a : K e y V a l u e O f D i a g r a m O b j e c t K e y a n y T y p e z b w N T n L X > < a : K e y V a l u e O f D i a g r a m O b j e c t K e y a n y T y p e z b w N T n L X > < a : K e y > < K e y > T a b l e s \ o r d e r _ i t e m \ M e a s u r e s \ S u m   o f   f r e i g h t _ v a l u e < / K e y > < / a : K e y > < a : V a l u e   i : t y p e = " D i a g r a m D i s p l a y N o d e V i e w S t a t e " > < H e i g h t > 1 5 0 < / H e i g h t > < I s E x p a n d e d > t r u e < / I s E x p a n d e d > < W i d t h > 2 0 0 < / W i d t h > < / a : V a l u e > < / a : K e y V a l u e O f D i a g r a m O b j e c t K e y a n y T y p e z b w N T n L X > < a : K e y V a l u e O f D i a g r a m O b j e c t K e y a n y T y p e z b w N T n L X > < a : K e y > < K e y > T a b l e s \ o r d e r _ i t e m \ S u m   o f   f r e i g h t _ v a l u e \ A d d i t i o n a l   I n f o \ I m p l i c i t   M e a s u r e < / K e y > < / a : K e y > < a : V a l u e   i : t y p e = " D i a g r a m D i s p l a y V i e w S t a t e I D i a g r a m T a g A d d i t i o n a l I n f o " / > < / a : K e y V a l u e O f D i a g r a m O b j e c t K e y a n y T y p e z b w N T n L X > < a : K e y V a l u e O f D i a g r a m O b j e c t K e y a n y T y p e z b w N T n L X > < a : K e y > < K e y > T a b l e s \ o r d e r _ i t e m \ M e a s u r e s \ A v e r a g e   o f   f r e i g h t _ v a l u e < / K e y > < / a : K e y > < a : V a l u e   i : t y p e = " D i a g r a m D i s p l a y N o d e V i e w S t a t e " > < H e i g h t > 1 5 0 < / H e i g h t > < I s E x p a n d e d > t r u e < / I s E x p a n d e d > < W i d t h > 2 0 0 < / W i d t h > < / a : V a l u e > < / a : K e y V a l u e O f D i a g r a m O b j e c t K e y a n y T y p e z b w N T n L X > < a : K e y V a l u e O f D i a g r a m O b j e c t K e y a n y T y p e z b w N T n L X > < a : K e y > < K e y > T a b l e s \ o r d e r _ i t e m \ A v e r a g e   o f   f r e i g h t _ v a l u e \ A d d i t i o n a l   I n f o \ I m p l i c i t   M e a s u r e < / K e y > < / a : K e y > < a : V a l u e   i : t y p e = " D i a g r a m D i s p l a y V i e w S t a t e I D i a g r a m T a g A d d i t i o n a l I n f o " / > < / a : K e y V a l u e O f D i a g r a m O b j e c t K e y a n y T y p e z b w N T n L X > < a : K e y V a l u e O f D i a g r a m O b j e c t K e y a n y T y p e z b w N T n L X > < a : K e y > < K e y > T a b l e s \ c u s t o m e r s < / K e y > < / a : K e y > < a : V a l u e   i : t y p e = " D i a g r a m D i s p l a y N o d e V i e w S t a t e " > < H e i g h t > 3 0 0 . 1 3 7 3 2 4 0 8 4 0 3 3 < / H e i g h t > < I s E x p a n d e d > t r u e < / I s E x p a n d e d > < L a y e d O u t > t r u e < / L a y e d O u t > < L e f t > 8 3 6 . 2 4 1 0 4 0 7 6 1 0 7 2 3 3 < / L e f t > < T a b I n d e x > 4 < / T a b I n d e x > < T o p > 2 1 4 . 5 7 9 5 1 6 3 6 4 7 4 7 2 9 < / T o p > < W i d t h > 2 0 0 < / W i d t h > < / a : V a l u e > < / a : K e y V a l u e O f D i a g r a m O b j e c t K e y a n y T y p e z b w N T n L X > < a : K e y V a l u e O f D i a g r a m O b j e c t K e y a n y T y p e z b w N T n L X > < a : K e y > < K e y > T a b l e s \ c u s t o m e r s \ C o l u m n s \ c u s t o m e r _ i d < / K e y > < / a : K e y > < a : V a l u e   i : t y p e = " D i a g r a m D i s p l a y N o d e V i e w S t a t e " > < H e i g h t > 1 5 0 < / H e i g h t > < I s E x p a n d e d > t r u e < / I s E x p a n d e d > < W i d t h > 2 0 0 < / W i d t h > < / a : V a l u e > < / a : K e y V a l u e O f D i a g r a m O b j e c t K e y a n y T y p e z b w N T n L X > < a : K e y V a l u e O f D i a g r a m O b j e c t K e y a n y T y p e z b w N T n L X > < a : K e y > < K e y > T a b l e s \ c u s t o m e r s \ C o l u m n s \ c u s t o m e r _ u n i q u e _ i d < / K e y > < / a : K e y > < a : V a l u e   i : t y p e = " D i a g r a m D i s p l a y N o d e V i e w S t a t e " > < H e i g h t > 1 5 0 < / H e i g h t > < I s E x p a n d e d > t r u e < / I s E x p a n d e d > < W i d t h > 2 0 0 < / W i d t h > < / a : V a l u e > < / a : K e y V a l u e O f D i a g r a m O b j e c t K e y a n y T y p e z b w N T n L X > < a : K e y V a l u e O f D i a g r a m O b j e c t K e y a n y T y p e z b w N T n L X > < a : K e y > < K e y > T a b l e s \ c u s t o m e r s \ C o l u m n s \ c u s t o m e r _ z i p _ c o d e _ p r e f i x < / K e y > < / a : K e y > < a : V a l u e   i : t y p e = " D i a g r a m D i s p l a y N o d e V i e w S t a t e " > < H e i g h t > 1 5 0 < / H e i g h t > < I s E x p a n d e d > t r u e < / I s E x p a n d e d > < W i d t h > 2 0 0 < / W i d t h > < / a : V a l u e > < / a : K e y V a l u e O f D i a g r a m O b j e c t K e y a n y T y p e z b w N T n L X > < a : K e y V a l u e O f D i a g r a m O b j e c t K e y a n y T y p e z b w N T n L X > < a : K e y > < K e y > T a b l e s \ c u s t o m e r s \ C o l u m n s \ c u s t o m e r _ c i t y < / K e y > < / a : K e y > < a : V a l u e   i : t y p e = " D i a g r a m D i s p l a y N o d e V i e w S t a t e " > < H e i g h t > 1 5 0 < / H e i g h t > < I s E x p a n d e d > t r u e < / I s E x p a n d e d > < W i d t h > 2 0 0 < / W i d t h > < / a : V a l u e > < / a : K e y V a l u e O f D i a g r a m O b j e c t K e y a n y T y p e z b w N T n L X > < a : K e y V a l u e O f D i a g r a m O b j e c t K e y a n y T y p e z b w N T n L X > < a : K e y > < K e y > T a b l e s \ c u s t o m e r s \ C o l u m n s \ c u s t o m e r _ s t a t e < / K e y > < / a : K e y > < a : V a l u e   i : t y p e = " D i a g r a m D i s p l a y N o d e V i e w S t a t e " > < H e i g h t > 1 5 0 < / H e i g h t > < I s E x p a n d e d > t r u e < / I s E x p a n d e d > < W i d t h > 2 0 0 < / W i d t h > < / a : V a l u e > < / a : K e y V a l u e O f D i a g r a m O b j e c t K e y a n y T y p e z b w N T n L X > < a : K e y V a l u e O f D i a g r a m O b j e c t K e y a n y T y p e z b w N T n L X > < a : K e y > < K e y > T a b l e s \ c u s t o m e r s \ M e a s u r e s \ C o u n t   o f   c u s t o m e r _ c i t y < / K e y > < / a : K e y > < a : V a l u e   i : t y p e = " D i a g r a m D i s p l a y N o d e V i e w S t a t e " > < H e i g h t > 1 5 0 < / H e i g h t > < I s E x p a n d e d > t r u e < / I s E x p a n d e d > < W i d t h > 2 0 0 < / W i d t h > < / a : V a l u e > < / a : K e y V a l u e O f D i a g r a m O b j e c t K e y a n y T y p e z b w N T n L X > < a : K e y V a l u e O f D i a g r a m O b j e c t K e y a n y T y p e z b w N T n L X > < a : K e y > < K e y > T a b l e s \ c u s t o m e r s \ C o u n t   o f   c u s t o m e r _ c i t y \ A d d i t i o n a l   I n f o \ I m p l i c i t   M e a s u r e < / K e y > < / a : K e y > < a : V a l u e   i : t y p e = " D i a g r a m D i s p l a y V i e w S t a t e I D i a g r a m T a g A d d i t i o n a l I n f o " / > < / a : K e y V a l u e O f D i a g r a m O b j e c t K e y a n y T y p e z b w N T n L X > < a : K e y V a l u e O f D i a g r a m O b j e c t K e y a n y T y p e z b w N T n L X > < a : K e y > < K e y > T a b l e s \ O _ O I _ P < / K e y > < / a : K e y > < a : V a l u e   i : t y p e = " D i a g r a m D i s p l a y N o d e V i e w S t a t e " > < H e i g h t > 2 7 6 . 6 2 1 0 9 6 1 4 0 3 5 7 1 1 < / H e i g h t > < I s E x p a n d e d > t r u e < / I s E x p a n d e d > < L a y e d O u t > t r u e < / L a y e d O u t > < L e f t > 9 9 . 0 9 3 9 7 3 8 5 6 7 7 2 7 2 < / L e f t > < T a b I n d e x > 6 < / T a b I n d e x > < T o p > 3 4 1 . 8 2 1 0 9 6 1 4 0 3 5 7 2 1 < / T o p > < W i d t h > 2 8 9 . 5 9 9 9 9 9 9 9 9 9 9 9 9 7 < / W i d t h > < / a : V a l u e > < / a : K e y V a l u e O f D i a g r a m O b j e c t K e y a n y T y p e z b w N T n L X > < a : K e y V a l u e O f D i a g r a m O b j e c t K e y a n y T y p e z b w N T n L X > < a : K e y > < K e y > T a b l e s \ O _ O I _ P \ C o l u m n s \ o r d e r _ i d < / K e y > < / a : K e y > < a : V a l u e   i : t y p e = " D i a g r a m D i s p l a y N o d e V i e w S t a t e " > < H e i g h t > 1 5 0 < / H e i g h t > < I s E x p a n d e d > t r u e < / I s E x p a n d e d > < W i d t h > 2 0 0 < / W i d t h > < / a : V a l u e > < / a : K e y V a l u e O f D i a g r a m O b j e c t K e y a n y T y p e z b w N T n L X > < a : K e y V a l u e O f D i a g r a m O b j e c t K e y a n y T y p e z b w N T n L X > < a : K e y > < K e y > T a b l e s \ O _ O I _ P \ C o l u m n s \ p r o d u c t _ i d < / K e y > < / a : K e y > < a : V a l u e   i : t y p e = " D i a g r a m D i s p l a y N o d e V i e w S t a t e " > < H e i g h t > 1 5 0 < / H e i g h t > < I s E x p a n d e d > t r u e < / I s E x p a n d e d > < W i d t h > 2 0 0 < / W i d t h > < / a : V a l u e > < / a : K e y V a l u e O f D i a g r a m O b j e c t K e y a n y T y p e z b w N T n L X > < a : K e y V a l u e O f D i a g r a m O b j e c t K e y a n y T y p e z b w N T n L X > < a : K e y > < K e y > T a b l e s \ O _ O I _ P \ C o l u m n s \ p r o d u c t s . p r o d u c t _ i d < / K e y > < / a : K e y > < a : V a l u e   i : t y p e = " D i a g r a m D i s p l a y N o d e V i e w S t a t e " > < H e i g h t > 1 5 0 < / H e i g h t > < I s E x p a n d e d > t r u e < / I s E x p a n d e d > < W i d t h > 2 0 0 < / W i d t h > < / a : V a l u e > < / a : K e y V a l u e O f D i a g r a m O b j e c t K e y a n y T y p e z b w N T n L X > < a : K e y V a l u e O f D i a g r a m O b j e c t K e y a n y T y p e z b w N T n L X > < a : K e y > < K e y > T a b l e s \ O _ O I _ P \ C o l u m n s \ p r o d u c t s . p r o d u c t _ c a t e g o r y _ n a m e < / K e y > < / a : K e y > < a : V a l u e   i : t y p e = " D i a g r a m D i s p l a y N o d e V i e w S t a t e " > < H e i g h t > 1 5 0 < / H e i g h t > < I s E x p a n d e d > t r u e < / I s E x p a n d e d > < W i d t h > 2 0 0 < / W i d t h > < / a : V a l u e > < / a : K e y V a l u e O f D i a g r a m O b j e c t K e y a n y T y p e z b w N T n L X > < a : K e y V a l u e O f D i a g r a m O b j e c t K e y a n y T y p e z b w N T n L X > < a : K e y > < K e y > T a b l e s \ O _ O I _ P \ C o l u m n s \ o r d e r s . o r d e r _ i d < / K e y > < / a : K e y > < a : V a l u e   i : t y p e = " D i a g r a m D i s p l a y N o d e V i e w S t a t e " > < H e i g h t > 1 5 0 < / H e i g h t > < I s E x p a n d e d > t r u e < / I s E x p a n d e d > < W i d t h > 2 0 0 < / W i d t h > < / a : V a l u e > < / a : K e y V a l u e O f D i a g r a m O b j e c t K e y a n y T y p e z b w N T n L X > < a : K e y V a l u e O f D i a g r a m O b j e c t K e y a n y T y p e z b w N T n L X > < a : K e y > < K e y > T a b l e s \ O _ O I _ P \ C o l u m n s \ o r d e r s . c u s t o m e r _ i d < / K e y > < / a : K e y > < a : V a l u e   i : t y p e = " D i a g r a m D i s p l a y N o d e V i e w S t a t e " > < H e i g h t > 1 5 0 < / H e i g h t > < I s E x p a n d e d > t r u e < / I s E x p a n d e d > < W i d t h > 2 0 0 < / W i d t h > < / a : V a l u e > < / a : K e y V a l u e O f D i a g r a m O b j e c t K e y a n y T y p e z b w N T n L X > < a : K e y V a l u e O f D i a g r a m O b j e c t K e y a n y T y p e z b w N T n L X > < a : K e y > < K e y > T a b l e s \ O _ O I _ P \ C o l u m n s \ o r d e r s . o r d e r _ s t a t u s < / K e y > < / a : K e y > < a : V a l u e   i : t y p e = " D i a g r a m D i s p l a y N o d e V i e w S t a t e " > < H e i g h t > 1 5 0 < / H e i g h t > < I s E x p a n d e d > t r u e < / I s E x p a n d e d > < W i d t h > 2 0 0 < / W i d t h > < / a : V a l u e > < / a : K e y V a l u e O f D i a g r a m O b j e c t K e y a n y T y p e z b w N T n L X > < a : K e y V a l u e O f D i a g r a m O b j e c t K e y a n y T y p e z b w N T n L X > < a : K e y > < K e y > T a b l e s \ O _ O I _ P \ C o l u m n s \ o r d e r s . s h i p   d a y s < / K e y > < / a : K e y > < a : V a l u e   i : t y p e = " D i a g r a m D i s p l a y N o d e V i e w S t a t e " > < H e i g h t > 1 5 0 < / H e i g h t > < I s E x p a n d e d > t r u e < / I s E x p a n d e d > < W i d t h > 2 0 0 < / W i d t h > < / a : V a l u e > < / a : K e y V a l u e O f D i a g r a m O b j e c t K e y a n y T y p e z b w N T n L X > < a : K e y V a l u e O f D i a g r a m O b j e c t K e y a n y T y p e z b w N T n L X > < a : K e y > < K e y > T a b l e s \ O _ O I _ P \ C o l u m n s \ o r d e r s . w / w < / K e y > < / a : K e y > < a : V a l u e   i : t y p e = " D i a g r a m D i s p l a y N o d e V i e w S t a t e " > < H e i g h t > 1 5 0 < / H e i g h t > < I s E x p a n d e d > t r u e < / I s E x p a n d e d > < W i d t h > 2 0 0 < / W i d t h > < / a : V a l u e > < / a : K e y V a l u e O f D i a g r a m O b j e c t K e y a n y T y p e z b w N T n L X > < a : K e y V a l u e O f D i a g r a m O b j e c t K e y a n y T y p e z b w N T n L X > < a : K e y > < K e y > T a b l e s \ O _ O I _ P \ M e a s u r e s \ S u m   o f   o r d e r s . s h i p   d a y s   2 < / K e y > < / a : K e y > < a : V a l u e   i : t y p e = " D i a g r a m D i s p l a y N o d e V i e w S t a t e " > < H e i g h t > 1 5 0 < / H e i g h t > < I s E x p a n d e d > t r u e < / I s E x p a n d e d > < W i d t h > 2 0 0 < / W i d t h > < / a : V a l u e > < / a : K e y V a l u e O f D i a g r a m O b j e c t K e y a n y T y p e z b w N T n L X > < a : K e y V a l u e O f D i a g r a m O b j e c t K e y a n y T y p e z b w N T n L X > < a : K e y > < K e y > T a b l e s \ O _ O I _ P \ S u m   o f   o r d e r s . s h i p   d a y s   2 \ A d d i t i o n a l   I n f o \ I m p l i c i t   M e a s u r e < / K e y > < / a : K e y > < a : V a l u e   i : t y p e = " D i a g r a m D i s p l a y V i e w S t a t e I D i a g r a m T a g A d d i t i o n a l I n f o " / > < / a : K e y V a l u e O f D i a g r a m O b j e c t K e y a n y T y p e z b w N T n L X > < a : K e y V a l u e O f D i a g r a m O b j e c t K e y a n y T y p e z b w N T n L X > < a : K e y > < K e y > T a b l e s \ O _ O I _ P \ M e a s u r e s \ A v e r a g e   o f   o r d e r s . s h i p   d a y s   2 < / K e y > < / a : K e y > < a : V a l u e   i : t y p e = " D i a g r a m D i s p l a y N o d e V i e w S t a t e " > < H e i g h t > 1 5 0 < / H e i g h t > < I s E x p a n d e d > t r u e < / I s E x p a n d e d > < W i d t h > 2 0 0 < / W i d t h > < / a : V a l u e > < / a : K e y V a l u e O f D i a g r a m O b j e c t K e y a n y T y p e z b w N T n L X > < a : K e y V a l u e O f D i a g r a m O b j e c t K e y a n y T y p e z b w N T n L X > < a : K e y > < K e y > T a b l e s \ O _ O I _ P \ A v e r a g e   o f   o r d e r s . s h i p   d a y s   2 \ A d d i t i o n a l   I n f o \ I m p l i c i t   M e a s u r e < / K e y > < / a : K e y > < a : V a l u e   i : t y p e = " D i a g r a m D i s p l a y V i e w S t a t e I D i a g r a m T a g A d d i t i o n a l I n f o " / > < / a : K e y V a l u e O f D i a g r a m O b j e c t K e y a n y T y p e z b w N T n L X > < a : K e y V a l u e O f D i a g r a m O b j e c t K e y a n y T y p e z b w N T n L X > < a : K e y > < K e y > T a b l e s \ r e v i e w _ _ _ o r d e r < / K e y > < / a : K e y > < a : V a l u e   i : t y p e = " D i a g r a m D i s p l a y N o d e V i e w S t a t e " > < H e i g h t > 1 5 0 < / H e i g h t > < I s E x p a n d e d > t r u e < / I s E x p a n d e d > < L a y e d O u t > t r u e < / L a y e d O u t > < L e f t > 1 2 5 7 . 5 9 0 1 6 3 2 8 9 1 0 7 1 < / L e f t > < T a b I n d e x > 5 < / T a b I n d e x > < T o p > 2 5 6 . 1 5 8 4 2 0 2 2 4 3 9 0 1 7 < / T o p > < W i d t h > 2 0 0 < / W i d t h > < / a : V a l u e > < / a : K e y V a l u e O f D i a g r a m O b j e c t K e y a n y T y p e z b w N T n L X > < a : K e y V a l u e O f D i a g r a m O b j e c t K e y a n y T y p e z b w N T n L X > < a : K e y > < K e y > T a b l e s \ r e v i e w _ _ _ o r d e r \ C o l u m n s \ r e v i e w _ i d < / K e y > < / a : K e y > < a : V a l u e   i : t y p e = " D i a g r a m D i s p l a y N o d e V i e w S t a t e " > < H e i g h t > 1 5 0 < / H e i g h t > < I s E x p a n d e d > t r u e < / I s E x p a n d e d > < W i d t h > 2 0 0 < / W i d t h > < / a : V a l u e > < / a : K e y V a l u e O f D i a g r a m O b j e c t K e y a n y T y p e z b w N T n L X > < a : K e y V a l u e O f D i a g r a m O b j e c t K e y a n y T y p e z b w N T n L X > < a : K e y > < K e y > T a b l e s \ r e v i e w _ _ _ o r d e r \ C o l u m n s \ o r d e r _ i d < / K e y > < / a : K e y > < a : V a l u e   i : t y p e = " D i a g r a m D i s p l a y N o d e V i e w S t a t e " > < H e i g h t > 1 5 0 < / H e i g h t > < I s E x p a n d e d > t r u e < / I s E x p a n d e d > < W i d t h > 2 0 0 < / W i d t h > < / a : V a l u e > < / a : K e y V a l u e O f D i a g r a m O b j e c t K e y a n y T y p e z b w N T n L X > < a : K e y V a l u e O f D i a g r a m O b j e c t K e y a n y T y p e z b w N T n L X > < a : K e y > < K e y > T a b l e s \ r e v i e w _ _ _ o r d e r \ C o l u m n s \ r e v i e w _ s c o r e < / K e y > < / a : K e y > < a : V a l u e   i : t y p e = " D i a g r a m D i s p l a y N o d e V i e w S t a t e " > < H e i g h t > 1 5 0 < / H e i g h t > < I s E x p a n d e d > t r u e < / I s E x p a n d e d > < W i d t h > 2 0 0 < / W i d t h > < / a : V a l u e > < / a : K e y V a l u e O f D i a g r a m O b j e c t K e y a n y T y p e z b w N T n L X > < a : K e y V a l u e O f D i a g r a m O b j e c t K e y a n y T y p e z b w N T n L X > < a : K e y > < K e y > T a b l e s \ r e v i e w _ _ _ o r d e r \ C o l u m n s \ o r d e r s . o r d e r _ i d < / K e y > < / a : K e y > < a : V a l u e   i : t y p e = " D i a g r a m D i s p l a y N o d e V i e w S t a t e " > < H e i g h t > 1 5 0 < / H e i g h t > < I s E x p a n d e d > t r u e < / I s E x p a n d e d > < W i d t h > 2 0 0 < / W i d t h > < / a : V a l u e > < / a : K e y V a l u e O f D i a g r a m O b j e c t K e y a n y T y p e z b w N T n L X > < a : K e y V a l u e O f D i a g r a m O b j e c t K e y a n y T y p e z b w N T n L X > < a : K e y > < K e y > T a b l e s \ r e v i e w _ _ _ o r d e r \ C o l u m n s \ o r d e r s . c u s t o m e r _ i d < / K e y > < / a : K e y > < a : V a l u e   i : t y p e = " D i a g r a m D i s p l a y N o d e V i e w S t a t e " > < H e i g h t > 1 5 0 < / H e i g h t > < I s E x p a n d e d > t r u e < / I s E x p a n d e d > < W i d t h > 2 0 0 < / W i d t h > < / a : V a l u e > < / a : K e y V a l u e O f D i a g r a m O b j e c t K e y a n y T y p e z b w N T n L X > < a : K e y V a l u e O f D i a g r a m O b j e c t K e y a n y T y p e z b w N T n L X > < a : K e y > < K e y > T a b l e s \ r e v i e w _ _ _ o r d e r \ C o l u m n s \ o r d e r s . o r d e r _ s t a t u s < / K e y > < / a : K e y > < a : V a l u e   i : t y p e = " D i a g r a m D i s p l a y N o d e V i e w S t a t e " > < H e i g h t > 1 5 0 < / H e i g h t > < I s E x p a n d e d > t r u e < / I s E x p a n d e d > < W i d t h > 2 0 0 < / W i d t h > < / a : V a l u e > < / a : K e y V a l u e O f D i a g r a m O b j e c t K e y a n y T y p e z b w N T n L X > < a : K e y V a l u e O f D i a g r a m O b j e c t K e y a n y T y p e z b w N T n L X > < a : K e y > < K e y > T a b l e s \ r e v i e w _ _ _ o r d e r \ C o l u m n s \ o r d e r s . s h i p   d a y s < / K e y > < / a : K e y > < a : V a l u e   i : t y p e = " D i a g r a m D i s p l a y N o d e V i e w S t a t e " > < H e i g h t > 1 5 0 < / H e i g h t > < I s E x p a n d e d > t r u e < / I s E x p a n d e d > < W i d t h > 2 0 0 < / W i d t h > < / a : V a l u e > < / a : K e y V a l u e O f D i a g r a m O b j e c t K e y a n y T y p e z b w N T n L X > < a : K e y V a l u e O f D i a g r a m O b j e c t K e y a n y T y p e z b w N T n L X > < a : K e y > < K e y > T a b l e s \ r e v i e w _ _ _ o r d e r \ C o l u m n s \ o r d e r s . w / w < / K e y > < / a : K e y > < a : V a l u e   i : t y p e = " D i a g r a m D i s p l a y N o d e V i e w S t a t e " > < H e i g h t > 1 5 0 < / H e i g h t > < I s E x p a n d e d > t r u e < / I s E x p a n d e d > < W i d t h > 2 0 0 < / W i d t h > < / a : V a l u e > < / a : K e y V a l u e O f D i a g r a m O b j e c t K e y a n y T y p e z b w N T n L X > < a : K e y V a l u e O f D i a g r a m O b j e c t K e y a n y T y p e z b w N T n L X > < a : K e y > < K e y > R e l a t i o n s h i p s \ & l t ; T a b l e s \ o r d e r s \ C o l u m n s \ c u s t o m e r _ i d & g t ; - & l t ; T a b l e s \ c u s t o m e r s \ C o l u m n s \ c u s t o m e r _ i d & g t ; < / K e y > < / a : K e y > < a : V a l u e   i : t y p e = " D i a g r a m D i s p l a y L i n k V i e w S t a t e " > < A u t o m a t i o n P r o p e r t y H e l p e r T e x t > E n d   p o i n t   1 :   ( 7 8 5 . 0 8 5 4 7 7 9 1 8 6 2 2 , 2 5 5 . 1 0 3 2 6 3 ) .   E n d   p o i n t   2 :   ( 8 2 0 . 2 4 1 0 4 0 7 6 1 0 7 2 , 3 6 4 . 6 4 8 1 7 8 )   < / A u t o m a t i o n P r o p e r t y H e l p e r T e x t > < L a y e d O u t > t r u e < / L a y e d O u t > < P o i n t s   x m l n s : b = " h t t p : / / s c h e m a s . d a t a c o n t r a c t . o r g / 2 0 0 4 / 0 7 / S y s t e m . W i n d o w s " > < b : P o i n t > < b : _ x > 7 8 5 . 0 8 5 4 7 7 9 1 8 6 2 2 < / b : _ x > < b : _ y > 2 5 5 . 1 0 3 2 6 2 9 9 9 9 9 9 9 7 < / b : _ y > < / b : P o i n t > < b : P o i n t > < b : _ x > 8 0 0 . 6 6 3 2 5 9 5 < / b : _ x > < b : _ y > 2 5 5 . 1 0 3 2 6 2 9 9 9 9 9 9 9 7 < / b : _ y > < / b : P o i n t > < b : P o i n t > < b : _ x > 8 0 2 . 6 6 3 2 5 9 5 < / b : _ x > < b : _ y > 2 5 7 . 1 0 3 2 6 2 9 9 9 9 9 9 9 7 < / b : _ y > < / b : P o i n t > < b : P o i n t > < b : _ x > 8 0 2 . 6 6 3 2 5 9 5 < / b : _ x > < b : _ y > 3 6 2 . 6 4 8 1 7 8 < / b : _ y > < / b : P o i n t > < b : P o i n t > < b : _ x > 8 0 4 . 6 6 3 2 5 9 5 < / b : _ x > < b : _ y > 3 6 4 . 6 4 8 1 7 8 < / b : _ y > < / b : P o i n t > < b : P o i n t > < b : _ x > 8 2 0 . 2 4 1 0 4 0 7 6 1 0 7 2 3 3 < / b : _ x > < b : _ y > 3 6 4 . 6 4 8 1 7 8 < / b : _ y > < / b : P o i n t > < / P o i n t s > < / a : V a l u e > < / a : K e y V a l u e O f D i a g r a m O b j e c t K e y a n y T y p e z b w N T n L X > < a : K e y V a l u e O f D i a g r a m O b j e c t K e y a n y T y p e z b w N T n L X > < a : K e y > < K e y > R e l a t i o n s h i p s \ & l t ; T a b l e s \ o r d e r s \ C o l u m n s \ c u s t o m e r _ i d & g t ; - & l t ; T a b l e s \ c u s t o m e r s \ C o l u m n s \ c u s t o m e r _ i d & g t ; \ F K < / K e y > < / a : K e y > < a : V a l u e   i : t y p e = " D i a g r a m D i s p l a y L i n k E n d p o i n t V i e w S t a t e " > < H e i g h t > 1 6 < / H e i g h t > < L a b e l L o c a t i o n   x m l n s : b = " h t t p : / / s c h e m a s . d a t a c o n t r a c t . o r g / 2 0 0 4 / 0 7 / S y s t e m . W i n d o w s " > < b : _ x > 7 6 9 . 0 8 5 4 7 7 9 1 8 6 2 2 < / b : _ x > < b : _ y > 2 4 7 . 1 0 3 2 6 2 9 9 9 9 9 9 9 7 < / b : _ y > < / L a b e l L o c a t i o n > < L o c a t i o n   x m l n s : b = " h t t p : / / s c h e m a s . d a t a c o n t r a c t . o r g / 2 0 0 4 / 0 7 / S y s t e m . W i n d o w s " > < b : _ x > 7 6 9 . 0 8 5 4 7 7 9 1 8 6 2 2 < / b : _ x > < b : _ y > 2 5 5 . 1 0 3 2 6 2 9 9 9 9 9 9 9 7 < / b : _ y > < / L o c a t i o n > < S h a p e R o t a t e A n g l e > 3 6 0 < / S h a p e R o t a t e A n g l e > < W i d t h > 1 6 < / W i d t h > < / a : V a l u e > < / a : K e y V a l u e O f D i a g r a m O b j e c t K e y a n y T y p e z b w N T n L X > < a : K e y V a l u e O f D i a g r a m O b j e c t K e y a n y T y p e z b w N T n L X > < a : K e y > < K e y > R e l a t i o n s h i p s \ & l t ; T a b l e s \ o r d e r s \ C o l u m n s \ c u s t o m e r _ i d & g t ; - & l t ; T a b l e s \ c u s t o m e r s \ C o l u m n s \ c u s t o m e r _ i d & g t ; \ P K < / K e y > < / a : K e y > < a : V a l u e   i : t y p e = " D i a g r a m D i s p l a y L i n k E n d p o i n t V i e w S t a t e " > < H e i g h t > 1 6 < / H e i g h t > < L a b e l L o c a t i o n   x m l n s : b = " h t t p : / / s c h e m a s . d a t a c o n t r a c t . o r g / 2 0 0 4 / 0 7 / S y s t e m . W i n d o w s " > < b : _ x > 8 2 0 . 2 4 1 0 4 0 7 6 1 0 7 2 3 3 < / b : _ x > < b : _ y > 3 5 6 . 6 4 8 1 7 8 < / b : _ y > < / L a b e l L o c a t i o n > < L o c a t i o n   x m l n s : b = " h t t p : / / s c h e m a s . d a t a c o n t r a c t . o r g / 2 0 0 4 / 0 7 / S y s t e m . W i n d o w s " > < b : _ x > 8 3 6 . 2 4 1 0 4 0 7 6 1 0 7 2 3 3 < / b : _ x > < b : _ y > 3 6 4 . 6 4 8 1 7 7 9 9 9 9 9 9 9 2 < / b : _ y > < / L o c a t i o n > < S h a p e R o t a t e A n g l e > 1 7 9 . 9 9 9 9 9 9 9 9 9 9 9 9 8 < / S h a p e R o t a t e A n g l e > < W i d t h > 1 6 < / W i d t h > < / a : V a l u e > < / a : K e y V a l u e O f D i a g r a m O b j e c t K e y a n y T y p e z b w N T n L X > < a : K e y V a l u e O f D i a g r a m O b j e c t K e y a n y T y p e z b w N T n L X > < a : K e y > < K e y > R e l a t i o n s h i p s \ & l t ; T a b l e s \ o r d e r s \ C o l u m n s \ c u s t o m e r _ i d & g t ; - & l t ; T a b l e s \ c u s t o m e r s \ C o l u m n s \ c u s t o m e r _ i d & g t ; \ C r o s s F i l t e r < / K e y > < / a : K e y > < a : V a l u e   i : t y p e = " D i a g r a m D i s p l a y L i n k C r o s s F i l t e r V i e w S t a t e " > < P o i n t s   x m l n s : b = " h t t p : / / s c h e m a s . d a t a c o n t r a c t . o r g / 2 0 0 4 / 0 7 / S y s t e m . W i n d o w s " > < b : P o i n t > < b : _ x > 7 8 5 . 0 8 5 4 7 7 9 1 8 6 2 2 < / b : _ x > < b : _ y > 2 5 5 . 1 0 3 2 6 2 9 9 9 9 9 9 9 7 < / b : _ y > < / b : P o i n t > < b : P o i n t > < b : _ x > 8 0 0 . 6 6 3 2 5 9 5 < / b : _ x > < b : _ y > 2 5 5 . 1 0 3 2 6 2 9 9 9 9 9 9 9 7 < / b : _ y > < / b : P o i n t > < b : P o i n t > < b : _ x > 8 0 2 . 6 6 3 2 5 9 5 < / b : _ x > < b : _ y > 2 5 7 . 1 0 3 2 6 2 9 9 9 9 9 9 9 7 < / b : _ y > < / b : P o i n t > < b : P o i n t > < b : _ x > 8 0 2 . 6 6 3 2 5 9 5 < / b : _ x > < b : _ y > 3 6 2 . 6 4 8 1 7 8 < / b : _ y > < / b : P o i n t > < b : P o i n t > < b : _ x > 8 0 4 . 6 6 3 2 5 9 5 < / b : _ x > < b : _ y > 3 6 4 . 6 4 8 1 7 8 < / b : _ y > < / b : P o i n t > < b : P o i n t > < b : _ x > 8 2 0 . 2 4 1 0 4 0 7 6 1 0 7 2 3 3 < / b : _ x > < b : _ y > 3 6 4 . 6 4 8 1 7 8 < / b : _ y > < / b : P o i n t > < / P o i n t s > < / a : V a l u e > < / a : K e y V a l u e O f D i a g r a m O b j e c t K e y a n y T y p e z b w N T n L X > < a : K e y V a l u e O f D i a g r a m O b j e c t K e y a n y T y p e z b w N T n L X > < a : K e y > < K e y > R e l a t i o n s h i p s \ & l t ; T a b l e s \ p a y m e n t s \ C o l u m n s \ o r d e r _ i d & g t ; - & l t ; T a b l e s \ o r d e r s \ C o l u m n s \ o r d e r _ i d & g t ; < / K e y > < / a : K e y > < a : V a l u e   i : t y p e = " D i a g r a m D i s p l a y L i n k V i e w S t a t e " > < A u t o m a t i o n P r o p e r t y H e l p e r T e x t > E n d   p o i n t   1 :   ( 6 7 1 . 6 8 6 3 5 2 7 2 1 4 4 1 , 7 5 ) .   E n d   p o i n t   2 :   ( 6 6 0 . 6 8 6 3 5 3 , 1 6 4 . 1 0 3 2 6 2 8 4 2 9 0 5 )   < / A u t o m a t i o n P r o p e r t y H e l p e r T e x t > < L a y e d O u t > t r u e < / L a y e d O u t > < P o i n t s   x m l n s : b = " h t t p : / / s c h e m a s . d a t a c o n t r a c t . o r g / 2 0 0 4 / 0 7 / S y s t e m . W i n d o w s " > < b : P o i n t > < b : _ x > 6 7 1 . 6 8 6 3 5 2 7 2 1 4 4 1 2 7 < / b : _ x > < b : _ y > 7 5 < / b : _ y > < / b : P o i n t > < b : P o i n t > < b : _ x > 6 6 2 . 6 8 6 3 5 3 < / b : _ x > < b : _ y > 7 5 < / b : _ y > < / b : P o i n t > < b : P o i n t > < b : _ x > 6 6 0 . 6 8 6 3 5 3 < / b : _ x > < b : _ y > 7 7 < / b : _ y > < / b : P o i n t > < b : P o i n t > < b : _ x > 6 6 0 . 6 8 6 3 5 3 < / b : _ x > < b : _ y > 1 6 4 . 1 0 3 2 6 2 8 4 2 9 0 4 6 < / b : _ y > < / b : P o i n t > < / P o i n t s > < / a : V a l u e > < / a : K e y V a l u e O f D i a g r a m O b j e c t K e y a n y T y p e z b w N T n L X > < a : K e y V a l u e O f D i a g r a m O b j e c t K e y a n y T y p e z b w N T n L X > < a : K e y > < K e y > R e l a t i o n s h i p s \ & l t ; T a b l e s \ p a y m e n t s \ C o l u m n s \ o r d e r _ i d & g t ; - & l t ; T a b l e s \ o r d e r s \ C o l u m n s \ o r d e r _ i d & g t ; \ F K < / K e y > < / a : K e y > < a : V a l u e   i : t y p e = " D i a g r a m D i s p l a y L i n k E n d p o i n t V i e w S t a t e " > < H e i g h t > 1 6 < / H e i g h t > < L a b e l L o c a t i o n   x m l n s : b = " h t t p : / / s c h e m a s . d a t a c o n t r a c t . o r g / 2 0 0 4 / 0 7 / S y s t e m . W i n d o w s " > < b : _ x > 6 7 1 . 6 8 6 3 5 2 7 2 1 4 4 1 2 7 < / b : _ x > < b : _ y > 6 7 < / b : _ y > < / L a b e l L o c a t i o n > < L o c a t i o n   x m l n s : b = " h t t p : / / s c h e m a s . d a t a c o n t r a c t . o r g / 2 0 0 4 / 0 7 / S y s t e m . W i n d o w s " > < b : _ x > 6 8 7 . 6 8 6 3 5 2 7 2 1 4 4 1 2 7 < / b : _ x > < b : _ y > 7 5 < / b : _ y > < / L o c a t i o n > < S h a p e R o t a t e A n g l e > 1 8 0 < / S h a p e R o t a t e A n g l e > < W i d t h > 1 6 < / W i d t h > < / a : V a l u e > < / a : K e y V a l u e O f D i a g r a m O b j e c t K e y a n y T y p e z b w N T n L X > < a : K e y V a l u e O f D i a g r a m O b j e c t K e y a n y T y p e z b w N T n L X > < a : K e y > < K e y > R e l a t i o n s h i p s \ & l t ; T a b l e s \ p a y m e n t s \ C o l u m n s \ o r d e r _ i d & g t ; - & l t ; T a b l e s \ o r d e r s \ C o l u m n s \ o r d e r _ i d & g t ; \ P K < / K e y > < / a : K e y > < a : V a l u e   i : t y p e = " D i a g r a m D i s p l a y L i n k E n d p o i n t V i e w S t a t e " > < H e i g h t > 1 6 < / H e i g h t > < L a b e l L o c a t i o n   x m l n s : b = " h t t p : / / s c h e m a s . d a t a c o n t r a c t . o r g / 2 0 0 4 / 0 7 / S y s t e m . W i n d o w s " > < b : _ x > 6 5 2 . 6 8 6 3 5 3 < / b : _ x > < b : _ y > 1 6 4 . 1 0 3 2 6 2 8 4 2 9 0 4 6 < / b : _ y > < / L a b e l L o c a t i o n > < L o c a t i o n   x m l n s : b = " h t t p : / / s c h e m a s . d a t a c o n t r a c t . o r g / 2 0 0 4 / 0 7 / S y s t e m . W i n d o w s " > < b : _ x > 6 6 0 . 6 8 6 3 5 3 < / b : _ x > < b : _ y > 1 8 0 . 1 0 3 2 6 2 8 4 2 9 0 4 6 < / b : _ y > < / L o c a t i o n > < S h a p e R o t a t e A n g l e > 2 7 0 < / S h a p e R o t a t e A n g l e > < W i d t h > 1 6 < / W i d t h > < / a : V a l u e > < / a : K e y V a l u e O f D i a g r a m O b j e c t K e y a n y T y p e z b w N T n L X > < a : K e y V a l u e O f D i a g r a m O b j e c t K e y a n y T y p e z b w N T n L X > < a : K e y > < K e y > R e l a t i o n s h i p s \ & l t ; T a b l e s \ p a y m e n t s \ C o l u m n s \ o r d e r _ i d & g t ; - & l t ; T a b l e s \ o r d e r s \ C o l u m n s \ o r d e r _ i d & g t ; \ C r o s s F i l t e r < / K e y > < / a : K e y > < a : V a l u e   i : t y p e = " D i a g r a m D i s p l a y L i n k C r o s s F i l t e r V i e w S t a t e " > < P o i n t s   x m l n s : b = " h t t p : / / s c h e m a s . d a t a c o n t r a c t . o r g / 2 0 0 4 / 0 7 / S y s t e m . W i n d o w s " > < b : P o i n t > < b : _ x > 6 7 1 . 6 8 6 3 5 2 7 2 1 4 4 1 2 7 < / b : _ x > < b : _ y > 7 5 < / b : _ y > < / b : P o i n t > < b : P o i n t > < b : _ x > 6 6 2 . 6 8 6 3 5 3 < / b : _ x > < b : _ y > 7 5 < / b : _ y > < / b : P o i n t > < b : P o i n t > < b : _ x > 6 6 0 . 6 8 6 3 5 3 < / b : _ x > < b : _ y > 7 7 < / b : _ y > < / b : P o i n t > < b : P o i n t > < b : _ x > 6 6 0 . 6 8 6 3 5 3 < / b : _ x > < b : _ y > 1 6 4 . 1 0 3 2 6 2 8 4 2 9 0 4 6 < / b : _ y > < / b : P o i n t > < / P o i n t s > < / a : V a l u e > < / a : K e y V a l u e O f D i a g r a m O b j e c t K e y a n y T y p e z b w N T n L X > < a : K e y V a l u e O f D i a g r a m O b j e c t K e y a n y T y p e z b w N T n L X > < a : K e y > < K e y > R e l a t i o n s h i p s \ & l t ; T a b l e s \ o r d e r _ i t e m \ C o l u m n s \ o r d e r _ i d & g t ; - & l t ; T a b l e s \ o r d e r s \ C o l u m n s \ o r d e r _ i d & g t ; < / K e y > < / a : K e y > < a : V a l u e   i : t y p e = " D i a g r a m D i s p l a y L i n k V i e w S t a t e " > < A u t o m a t i o n P r o p e r t y H e l p e r T e x t > E n d   p o i n t   1 :   ( 4 7 1 . 1 0 3 8 1 0 5 6 7 6 6 6 , 2 4 8 . 1 2 9 2 9 ) .   E n d   p o i n t   2 :   ( 5 5 3 . 0 8 5 4 7 7 9 1 8 6 2 2 , 2 4 8 . 1 2 9 2 9 )   < / A u t o m a t i o n P r o p e r t y H e l p e r T e x t > < L a y e d O u t > t r u e < / L a y e d O u t > < P o i n t s   x m l n s : b = " h t t p : / / s c h e m a s . d a t a c o n t r a c t . o r g / 2 0 0 4 / 0 7 / S y s t e m . W i n d o w s " > < b : P o i n t > < b : _ x > 4 7 1 . 1 0 3 8 1 0 5 6 7 6 6 5 8 5 < / b : _ x > < b : _ y > 2 4 8 . 1 2 9 2 8 9 9 9 9 9 9 9 9 7 < / b : _ y > < / b : P o i n t > < b : P o i n t > < b : _ x > 5 5 3 . 0 8 5 4 7 7 9 1 8 6 2 2 < / b : _ x > < b : _ y > 2 4 8 . 1 2 9 2 8 9 9 9 9 9 9 9 9 7 < / b : _ y > < / b : P o i n t > < / P o i n t s > < / a : V a l u e > < / a : K e y V a l u e O f D i a g r a m O b j e c t K e y a n y T y p e z b w N T n L X > < a : K e y V a l u e O f D i a g r a m O b j e c t K e y a n y T y p e z b w N T n L X > < a : K e y > < K e y > R e l a t i o n s h i p s \ & l t ; T a b l e s \ o r d e r _ i t e m \ C o l u m n s \ o r d e r _ i d & g t ; - & l t ; T a b l e s \ o r d e r s \ C o l u m n s \ o r d e r _ i d & g t ; \ F K < / K e y > < / a : K e y > < a : V a l u e   i : t y p e = " D i a g r a m D i s p l a y L i n k E n d p o i n t V i e w S t a t e " > < H e i g h t > 1 6 < / H e i g h t > < L a b e l L o c a t i o n   x m l n s : b = " h t t p : / / s c h e m a s . d a t a c o n t r a c t . o r g / 2 0 0 4 / 0 7 / S y s t e m . W i n d o w s " > < b : _ x > 4 5 5 . 1 0 3 8 1 0 5 6 7 6 6 5 8 5 < / b : _ x > < b : _ y > 2 4 0 . 1 2 9 2 8 9 9 9 9 9 9 9 9 7 < / b : _ y > < / L a b e l L o c a t i o n > < L o c a t i o n   x m l n s : b = " h t t p : / / s c h e m a s . d a t a c o n t r a c t . o r g / 2 0 0 4 / 0 7 / S y s t e m . W i n d o w s " > < b : _ x > 4 5 5 . 1 0 3 8 1 0 5 6 7 6 6 5 8 5 < / b : _ x > < b : _ y > 2 4 8 . 1 2 9 2 9 < / b : _ y > < / L o c a t i o n > < S h a p e R o t a t e A n g l e > 3 5 9 . 9 9 9 9 9 9 9 9 9 9 9 9 8 9 < / S h a p e R o t a t e A n g l e > < W i d t h > 1 6 < / W i d t h > < / a : V a l u e > < / a : K e y V a l u e O f D i a g r a m O b j e c t K e y a n y T y p e z b w N T n L X > < a : K e y V a l u e O f D i a g r a m O b j e c t K e y a n y T y p e z b w N T n L X > < a : K e y > < K e y > R e l a t i o n s h i p s \ & l t ; T a b l e s \ o r d e r _ i t e m \ C o l u m n s \ o r d e r _ i d & g t ; - & l t ; T a b l e s \ o r d e r s \ C o l u m n s \ o r d e r _ i d & g t ; \ P K < / K e y > < / a : K e y > < a : V a l u e   i : t y p e = " D i a g r a m D i s p l a y L i n k E n d p o i n t V i e w S t a t e " > < H e i g h t > 1 6 < / H e i g h t > < L a b e l L o c a t i o n   x m l n s : b = " h t t p : / / s c h e m a s . d a t a c o n t r a c t . o r g / 2 0 0 4 / 0 7 / S y s t e m . W i n d o w s " > < b : _ x > 5 5 3 . 0 8 5 4 7 7 9 1 8 6 2 2 < / b : _ x > < b : _ y > 2 4 0 . 1 2 9 2 8 9 9 9 9 9 9 9 9 7 < / b : _ y > < / L a b e l L o c a t i o n > < L o c a t i o n   x m l n s : b = " h t t p : / / s c h e m a s . d a t a c o n t r a c t . o r g / 2 0 0 4 / 0 7 / S y s t e m . W i n d o w s " > < b : _ x > 5 6 9 . 0 8 5 4 7 7 9 1 8 6 2 2 < / b : _ x > < b : _ y > 2 4 8 . 1 2 9 2 8 9 9 9 9 9 9 9 9 7 < / b : _ y > < / L o c a t i o n > < S h a p e R o t a t e A n g l e > 1 8 0 < / S h a p e R o t a t e A n g l e > < W i d t h > 1 6 < / W i d t h > < / a : V a l u e > < / a : K e y V a l u e O f D i a g r a m O b j e c t K e y a n y T y p e z b w N T n L X > < a : K e y V a l u e O f D i a g r a m O b j e c t K e y a n y T y p e z b w N T n L X > < a : K e y > < K e y > R e l a t i o n s h i p s \ & l t ; T a b l e s \ o r d e r _ i t e m \ C o l u m n s \ o r d e r _ i d & g t ; - & l t ; T a b l e s \ o r d e r s \ C o l u m n s \ o r d e r _ i d & g t ; \ C r o s s F i l t e r < / K e y > < / a : K e y > < a : V a l u e   i : t y p e = " D i a g r a m D i s p l a y L i n k C r o s s F i l t e r V i e w S t a t e " > < P o i n t s   x m l n s : b = " h t t p : / / s c h e m a s . d a t a c o n t r a c t . o r g / 2 0 0 4 / 0 7 / S y s t e m . W i n d o w s " > < b : P o i n t > < b : _ x > 4 7 1 . 1 0 3 8 1 0 5 6 7 6 6 5 8 5 < / b : _ x > < b : _ y > 2 4 8 . 1 2 9 2 8 9 9 9 9 9 9 9 9 7 < / b : _ y > < / b : P o i n t > < b : P o i n t > < b : _ x > 5 5 3 . 0 8 5 4 7 7 9 1 8 6 2 2 < / b : _ x > < b : _ y > 2 4 8 . 1 2 9 2 8 9 9 9 9 9 9 9 9 7 < / b : _ y > < / b : P o i n t > < / P o i n t s > < / a : V a l u e > < / a : K e y V a l u e O f D i a g r a m O b j e c t K e y a n y T y p e z b w N T n L X > < a : K e y V a l u e O f D i a g r a m O b j e c t K e y a n y T y p e z b w N T n L X > < a : K e y > < K e y > R e l a t i o n s h i p s \ & l t ; T a b l e s \ o r d e r _ i t e m \ C o l u m n s \ p r o d u c t _ i d & g t ; - & l t ; T a b l e s \ p r o d u c t s \ C o l u m n s \ p r o d u c t _ i d & g t ; < / K e y > < / a : K e y > < a : V a l u e   i : t y p e = " D i a g r a m D i s p l a y L i n k V i e w S t a t e " > < A u t o m a t i o n P r o p e r t y H e l p e r T e x t > E n d   p o i n t   1 :   ( 2 3 9 . 1 0 3 8 1 0 5 6 7 6 6 6 , 2 5 4 . 1 8 1 3 4 4 ) .   E n d   p o i n t   2 :   ( 2 1 6 , 9 5 . 6 7 8 0 3 5 )   < / A u t o m a t i o n P r o p e r t y H e l p e r T e x t > < L a y e d O u t > t r u e < / L a y e d O u t > < P o i n t s   x m l n s : b = " h t t p : / / s c h e m a s . d a t a c o n t r a c t . o r g / 2 0 0 4 / 0 7 / S y s t e m . W i n d o w s " > < b : P o i n t > < b : _ x > 2 3 9 . 1 0 3 8 1 0 5 6 7 6 6 5 7 9 < / b : _ x > < b : _ y > 2 5 4 . 1 8 1 3 4 4 < / b : _ y > < / b : P o i n t > < b : P o i n t > < b : _ x > 2 2 9 . 5 5 1 9 0 5 5 < / b : _ x > < b : _ y > 2 5 4 . 1 8 1 3 4 4 < / b : _ y > < / b : P o i n t > < b : P o i n t > < b : _ x > 2 2 7 . 5 5 1 9 0 5 5 < / b : _ x > < b : _ y > 2 5 2 . 1 8 1 3 4 4 < / b : _ y > < / b : P o i n t > < b : P o i n t > < b : _ x > 2 2 7 . 5 5 1 9 0 5 5 < / b : _ x > < b : _ y > 9 7 . 6 7 8 0 3 5 < / b : _ y > < / b : P o i n t > < b : P o i n t > < b : _ x > 2 2 5 . 5 5 1 9 0 5 5 < / b : _ x > < b : _ y > 9 5 . 6 7 8 0 3 5 < / b : _ y > < / b : P o i n t > < b : P o i n t > < b : _ x > 2 1 6 < / b : _ x > < b : _ y > 9 5 . 6 7 8 0 3 5 < / b : _ y > < / b : P o i n t > < / P o i n t s > < / a : V a l u e > < / a : K e y V a l u e O f D i a g r a m O b j e c t K e y a n y T y p e z b w N T n L X > < a : K e y V a l u e O f D i a g r a m O b j e c t K e y a n y T y p e z b w N T n L X > < a : K e y > < K e y > R e l a t i o n s h i p s \ & l t ; T a b l e s \ o r d e r _ i t e m \ C o l u m n s \ p r o d u c t _ i d & g t ; - & l t ; T a b l e s \ p r o d u c t s \ C o l u m n s \ p r o d u c t _ i d & g t ; \ F K < / K e y > < / a : K e y > < a : V a l u e   i : t y p e = " D i a g r a m D i s p l a y L i n k E n d p o i n t V i e w S t a t e " > < H e i g h t > 1 6 < / H e i g h t > < L a b e l L o c a t i o n   x m l n s : b = " h t t p : / / s c h e m a s . d a t a c o n t r a c t . o r g / 2 0 0 4 / 0 7 / S y s t e m . W i n d o w s " > < b : _ x > 2 3 9 . 1 0 3 8 1 0 5 6 7 6 6 5 7 9 < / b : _ x > < b : _ y > 2 4 6 . 1 8 1 3 4 4 < / b : _ y > < / L a b e l L o c a t i o n > < L o c a t i o n   x m l n s : b = " h t t p : / / s c h e m a s . d a t a c o n t r a c t . o r g / 2 0 0 4 / 0 7 / S y s t e m . W i n d o w s " > < b : _ x > 2 5 5 . 1 0 3 8 1 0 5 6 7 6 6 5 7 9 < / b : _ x > < b : _ y > 2 5 4 . 1 8 1 3 4 4 0 0 0 0 0 0 0 2 < / b : _ y > < / L o c a t i o n > < S h a p e R o t a t e A n g l e > 1 8 0 . 0 0 0 0 0 0 0 0 0 0 0 0 1 1 < / S h a p e R o t a t e A n g l e > < W i d t h > 1 6 < / W i d t h > < / a : V a l u e > < / a : K e y V a l u e O f D i a g r a m O b j e c t K e y a n y T y p e z b w N T n L X > < a : K e y V a l u e O f D i a g r a m O b j e c t K e y a n y T y p e z b w N T n L X > < a : K e y > < K e y > R e l a t i o n s h i p s \ & l t ; T a b l e s \ o r d e r _ i t e m \ C o l u m n s \ p r o d u c t _ i d & g t ; - & l t ; T a b l e s \ p r o d u c t s \ C o l u m n s \ p r o d u c t _ i d & g t ; \ P K < / K e y > < / a : K e y > < a : V a l u e   i : t y p e = " D i a g r a m D i s p l a y L i n k E n d p o i n t V i e w S t a t e " > < H e i g h t > 1 6 < / H e i g h t > < L a b e l L o c a t i o n   x m l n s : b = " h t t p : / / s c h e m a s . d a t a c o n t r a c t . o r g / 2 0 0 4 / 0 7 / S y s t e m . W i n d o w s " > < b : _ x > 2 0 0 < / b : _ x > < b : _ y > 8 7 . 6 7 8 0 3 5 < / b : _ y > < / L a b e l L o c a t i o n > < L o c a t i o n   x m l n s : b = " h t t p : / / s c h e m a s . d a t a c o n t r a c t . o r g / 2 0 0 4 / 0 7 / S y s t e m . W i n d o w s " > < b : _ x > 2 0 0 < / b : _ x > < b : _ y > 9 5 . 6 7 8 0 3 5 < / b : _ y > < / L o c a t i o n > < S h a p e R o t a t e A n g l e > 3 6 0 < / S h a p e R o t a t e A n g l e > < W i d t h > 1 6 < / W i d t h > < / a : V a l u e > < / a : K e y V a l u e O f D i a g r a m O b j e c t K e y a n y T y p e z b w N T n L X > < a : K e y V a l u e O f D i a g r a m O b j e c t K e y a n y T y p e z b w N T n L X > < a : K e y > < K e y > R e l a t i o n s h i p s \ & l t ; T a b l e s \ o r d e r _ i t e m \ C o l u m n s \ p r o d u c t _ i d & g t ; - & l t ; T a b l e s \ p r o d u c t s \ C o l u m n s \ p r o d u c t _ i d & g t ; \ C r o s s F i l t e r < / K e y > < / a : K e y > < a : V a l u e   i : t y p e = " D i a g r a m D i s p l a y L i n k C r o s s F i l t e r V i e w S t a t e " > < P o i n t s   x m l n s : b = " h t t p : / / s c h e m a s . d a t a c o n t r a c t . o r g / 2 0 0 4 / 0 7 / S y s t e m . W i n d o w s " > < b : P o i n t > < b : _ x > 2 3 9 . 1 0 3 8 1 0 5 6 7 6 6 5 7 9 < / b : _ x > < b : _ y > 2 5 4 . 1 8 1 3 4 4 < / b : _ y > < / b : P o i n t > < b : P o i n t > < b : _ x > 2 2 9 . 5 5 1 9 0 5 5 < / b : _ x > < b : _ y > 2 5 4 . 1 8 1 3 4 4 < / b : _ y > < / b : P o i n t > < b : P o i n t > < b : _ x > 2 2 7 . 5 5 1 9 0 5 5 < / b : _ x > < b : _ y > 2 5 2 . 1 8 1 3 4 4 < / b : _ y > < / b : P o i n t > < b : P o i n t > < b : _ x > 2 2 7 . 5 5 1 9 0 5 5 < / b : _ x > < b : _ y > 9 7 . 6 7 8 0 3 5 < / b : _ y > < / b : P o i n t > < b : P o i n t > < b : _ x > 2 2 5 . 5 5 1 9 0 5 5 < / b : _ x > < b : _ y > 9 5 . 6 7 8 0 3 5 < / b : _ y > < / b : P o i n t > < b : P o i n t > < b : _ x > 2 1 6 < / b : _ x > < b : _ y > 9 5 . 6 7 8 0 3 5 < / b : _ y > < / b : P o i n t > < / P o i n t s > < / a : V a l u e > < / a : K e y V a l u e O f D i a g r a m O b j e c t K e y a n y T y p e z b w N T n L X > < a : K e y V a l u e O f D i a g r a m O b j e c t K e y a n y T y p e z b w N T n L X > < a : K e y > < K e y > R e l a t i o n s h i p s \ & l t ; T a b l e s \ O _ O I _ P \ C o l u m n s \ o r d e r _ i d & g t ; - & l t ; T a b l e s \ o r d e r s \ C o l u m n s \ o r d e r _ i d & g t ; < / K e y > < / a : K e y > < a : V a l u e   i : t y p e = " D i a g r a m D i s p l a y L i n k V i e w S t a t e " > < A u t o m a t i o n P r o p e r t y H e l p e r T e x t > E n d   p o i n t   1 :   ( 4 0 4 . 6 9 3 9 7 3 8 5 6 7 7 3 , 4 8 0 . 1 3 1 6 4 4 ) .   E n d   p o i n t   2 :   ( 5 5 3 . 0 8 5 4 7 7 9 1 8 6 2 2 , 2 6 8 . 1 2 9 2 9 )   < / A u t o m a t i o n P r o p e r t y H e l p e r T e x t > < L a y e d O u t > t r u e < / L a y e d O u t > < P o i n t s   x m l n s : b = " h t t p : / / s c h e m a s . d a t a c o n t r a c t . o r g / 2 0 0 4 / 0 7 / S y s t e m . W i n d o w s " > < b : P o i n t > < b : _ x > 4 0 4 . 6 9 3 9 7 3 8 5 6 7 7 2 6 9 < / b : _ x > < b : _ y > 4 8 0 . 1 3 1 6 4 4 < / b : _ y > < / b : P o i n t > < b : P o i n t > < b : _ x > 4 4 0 . 4 9 0 1 6 3 0 0 4 5 < / b : _ x > < b : _ y > 4 8 0 . 1 3 1 6 4 4 < / b : _ y > < / b : P o i n t > < b : P o i n t > < b : _ x > 4 4 2 . 4 9 0 1 6 3 0 0 4 5 < / b : _ x > < b : _ y > 4 7 8 . 1 3 1 6 4 4 < / b : _ y > < / b : P o i n t > < b : P o i n t > < b : _ x > 4 4 2 . 4 9 0 1 6 3 0 0 4 5 < / b : _ x > < b : _ y > 3 6 1 . 9 2 1 0 9 6 < / b : _ y > < / b : P o i n t > < b : P o i n t > < b : _ x > 4 4 4 . 4 9 0 1 6 3 0 0 4 5 < / b : _ x > < b : _ y > 3 5 9 . 9 2 1 0 9 6 < / b : _ y > < / b : P o i n t > < b : P o i n t > < b : _ x > 5 0 3 . 7 8 7 8 2 0 4 9 9 9 9 9 9 5 < / b : _ x > < b : _ y > 3 5 9 . 9 2 1 0 9 6 < / b : _ y > < / b : P o i n t > < b : P o i n t > < b : _ x > 5 0 5 . 7 8 7 8 2 0 4 9 9 9 9 9 9 5 < / b : _ x > < b : _ y > 3 5 7 . 9 2 1 0 9 6 < / b : _ y > < / b : P o i n t > < b : P o i n t > < b : _ x > 5 0 5 . 7 8 7 8 2 0 4 9 9 9 9 9 9 5 < / b : _ x > < b : _ y > 2 7 0 . 1 2 9 2 9 < / b : _ y > < / b : P o i n t > < b : P o i n t > < b : _ x > 5 0 7 . 7 8 7 8 2 0 4 9 9 9 9 9 9 5 < / b : _ x > < b : _ y > 2 6 8 . 1 2 9 2 9 < / b : _ y > < / b : P o i n t > < b : P o i n t > < b : _ x > 5 5 3 . 0 8 5 4 7 7 9 1 8 6 2 1 9 < / b : _ x > < b : _ y > 2 6 8 . 1 2 9 2 9 < / b : _ y > < / b : P o i n t > < / P o i n t s > < / a : V a l u e > < / a : K e y V a l u e O f D i a g r a m O b j e c t K e y a n y T y p e z b w N T n L X > < a : K e y V a l u e O f D i a g r a m O b j e c t K e y a n y T y p e z b w N T n L X > < a : K e y > < K e y > R e l a t i o n s h i p s \ & l t ; T a b l e s \ O _ O I _ P \ C o l u m n s \ o r d e r _ i d & g t ; - & l t ; T a b l e s \ o r d e r s \ C o l u m n s \ o r d e r _ i d & g t ; \ F K < / K e y > < / a : K e y > < a : V a l u e   i : t y p e = " D i a g r a m D i s p l a y L i n k E n d p o i n t V i e w S t a t e " > < H e i g h t > 1 6 < / H e i g h t > < L a b e l L o c a t i o n   x m l n s : b = " h t t p : / / s c h e m a s . d a t a c o n t r a c t . o r g / 2 0 0 4 / 0 7 / S y s t e m . W i n d o w s " > < b : _ x > 3 8 8 . 6 9 3 9 7 3 8 5 6 7 7 2 6 9 < / b : _ x > < b : _ y > 4 7 2 . 1 3 1 6 4 4 < / b : _ y > < / L a b e l L o c a t i o n > < L o c a t i o n   x m l n s : b = " h t t p : / / s c h e m a s . d a t a c o n t r a c t . o r g / 2 0 0 4 / 0 7 / S y s t e m . W i n d o w s " > < b : _ x > 3 8 8 . 6 9 3 9 7 3 8 5 6 7 7 2 6 9 < / b : _ x > < b : _ y > 4 8 0 . 1 3 1 6 4 4 < / b : _ y > < / L o c a t i o n > < S h a p e R o t a t e A n g l e > 3 6 0 < / S h a p e R o t a t e A n g l e > < W i d t h > 1 6 < / W i d t h > < / a : V a l u e > < / a : K e y V a l u e O f D i a g r a m O b j e c t K e y a n y T y p e z b w N T n L X > < a : K e y V a l u e O f D i a g r a m O b j e c t K e y a n y T y p e z b w N T n L X > < a : K e y > < K e y > R e l a t i o n s h i p s \ & l t ; T a b l e s \ O _ O I _ P \ C o l u m n s \ o r d e r _ i d & g t ; - & l t ; T a b l e s \ o r d e r s \ C o l u m n s \ o r d e r _ i d & g t ; \ P K < / K e y > < / a : K e y > < a : V a l u e   i : t y p e = " D i a g r a m D i s p l a y L i n k E n d p o i n t V i e w S t a t e " > < H e i g h t > 1 6 < / H e i g h t > < L a b e l L o c a t i o n   x m l n s : b = " h t t p : / / s c h e m a s . d a t a c o n t r a c t . o r g / 2 0 0 4 / 0 7 / S y s t e m . W i n d o w s " > < b : _ x > 5 5 3 . 0 8 5 4 7 7 9 1 8 6 2 1 9 < / b : _ x > < b : _ y > 2 6 0 . 1 2 9 2 9 < / b : _ y > < / L a b e l L o c a t i o n > < L o c a t i o n   x m l n s : b = " h t t p : / / s c h e m a s . d a t a c o n t r a c t . o r g / 2 0 0 4 / 0 7 / S y s t e m . W i n d o w s " > < b : _ x > 5 6 9 . 0 8 5 4 7 7 9 1 8 6 2 1 9 < / b : _ x > < b : _ y > 2 6 8 . 1 2 9 2 9 < / b : _ y > < / L o c a t i o n > < S h a p e R o t a t e A n g l e > 1 8 0 < / S h a p e R o t a t e A n g l e > < W i d t h > 1 6 < / W i d t h > < / a : V a l u e > < / a : K e y V a l u e O f D i a g r a m O b j e c t K e y a n y T y p e z b w N T n L X > < a : K e y V a l u e O f D i a g r a m O b j e c t K e y a n y T y p e z b w N T n L X > < a : K e y > < K e y > R e l a t i o n s h i p s \ & l t ; T a b l e s \ O _ O I _ P \ C o l u m n s \ o r d e r _ i d & g t ; - & l t ; T a b l e s \ o r d e r s \ C o l u m n s \ o r d e r _ i d & g t ; \ C r o s s F i l t e r < / K e y > < / a : K e y > < a : V a l u e   i : t y p e = " D i a g r a m D i s p l a y L i n k C r o s s F i l t e r V i e w S t a t e " > < P o i n t s   x m l n s : b = " h t t p : / / s c h e m a s . d a t a c o n t r a c t . o r g / 2 0 0 4 / 0 7 / S y s t e m . W i n d o w s " > < b : P o i n t > < b : _ x > 4 0 4 . 6 9 3 9 7 3 8 5 6 7 7 2 6 9 < / b : _ x > < b : _ y > 4 8 0 . 1 3 1 6 4 4 < / b : _ y > < / b : P o i n t > < b : P o i n t > < b : _ x > 4 4 0 . 4 9 0 1 6 3 0 0 4 5 < / b : _ x > < b : _ y > 4 8 0 . 1 3 1 6 4 4 < / b : _ y > < / b : P o i n t > < b : P o i n t > < b : _ x > 4 4 2 . 4 9 0 1 6 3 0 0 4 5 < / b : _ x > < b : _ y > 4 7 8 . 1 3 1 6 4 4 < / b : _ y > < / b : P o i n t > < b : P o i n t > < b : _ x > 4 4 2 . 4 9 0 1 6 3 0 0 4 5 < / b : _ x > < b : _ y > 3 6 1 . 9 2 1 0 9 6 < / b : _ y > < / b : P o i n t > < b : P o i n t > < b : _ x > 4 4 4 . 4 9 0 1 6 3 0 0 4 5 < / b : _ x > < b : _ y > 3 5 9 . 9 2 1 0 9 6 < / b : _ y > < / b : P o i n t > < b : P o i n t > < b : _ x > 5 0 3 . 7 8 7 8 2 0 4 9 9 9 9 9 9 5 < / b : _ x > < b : _ y > 3 5 9 . 9 2 1 0 9 6 < / b : _ y > < / b : P o i n t > < b : P o i n t > < b : _ x > 5 0 5 . 7 8 7 8 2 0 4 9 9 9 9 9 9 5 < / b : _ x > < b : _ y > 3 5 7 . 9 2 1 0 9 6 < / b : _ y > < / b : P o i n t > < b : P o i n t > < b : _ x > 5 0 5 . 7 8 7 8 2 0 4 9 9 9 9 9 9 5 < / b : _ x > < b : _ y > 2 7 0 . 1 2 9 2 9 < / b : _ y > < / b : P o i n t > < b : P o i n t > < b : _ x > 5 0 7 . 7 8 7 8 2 0 4 9 9 9 9 9 9 5 < / b : _ x > < b : _ y > 2 6 8 . 1 2 9 2 9 < / b : _ y > < / b : P o i n t > < b : P o i n t > < b : _ x > 5 5 3 . 0 8 5 4 7 7 9 1 8 6 2 1 9 < / b : _ x > < b : _ y > 2 6 8 . 1 2 9 2 9 < / b : _ y > < / b : P o i n t > < / P o i n t s > < / a : V a l u e > < / a : K e y V a l u e O f D i a g r a m O b j e c t K e y a n y T y p e z b w N T n L X > < / V i e w S t a t e s > < / D i a g r a m M a n a g e r . S e r i a l i z a b l e D i a g r a m > < / A r r a y O f D i a g r a m M a n a g e r . S e r i a l i z a b l e D i a g r a m > ] ] > < / 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 2 0 2 3 - 0 6 - 3 0 T 2 2 : 0 5 : 3 1 . 8 8 6 8 5 5 7 + 0 5 : 3 0 < / L a s t P r o c e s s e d T i m e > < / D a t a M o d e l i n g S a n d b o x . S e r i a l i z e d S a n d b o x E r r o r C a c h e > ] ] > < / C u s t o m C o n t e n t > < / G e m i n i > 
</file>

<file path=customXml/item11.xml>��< ? x m l   v e r s i o n = " 1 . 0 "   e n c o d i n g = " U T F - 1 6 " ? > < G e m i n i   x m l n s = " h t t p : / / g e m i n i / p i v o t c u s t o m i z a t i o n / T a b l e X M L _ o l i s t _ s e l l e r s _ d a t a s e t " > < C u s t o m C o n t e n t > < ! [ C D A T A [ < T a b l e W i d g e t G r i d S e r i a l i z a t i o n   x m l n s : x s d = " h t t p : / / w w w . w 3 . o r g / 2 0 0 1 / X M L S c h e m a "   x m l n s : x s i = " h t t p : / / w w w . w 3 . o r g / 2 0 0 1 / X M L S c h e m a - i n s t a n c e " > < C o l u m n S u g g e s t e d T y p e   / > < C o l u m n F o r m a t   / > < C o l u m n A c c u r a c y   / > < C o l u m n C u r r e n c y S y m b o l   / > < C o l u m n P o s i t i v e P a t t e r n   / > < C o l u m n N e g a t i v e P a t t e r n   / > < C o l u m n W i d t h s > < i t e m > < k e y > < s t r i n g > s e l l e r _ i d < / s t r i n g > < / k e y > < v a l u e > < i n t > 1 0 7 < / i n t > < / v a l u e > < / i t e m > < i t e m > < k e y > < s t r i n g > z i p _ c o d e < / s t r i n g > < / k e y > < v a l u e > < i n t > 1 1 1 < / i n t > < / v a l u e > < / i t e m > < i t e m > < k e y > < s t r i n g > s e l l e r _ c i t y < / s t r i n g > < / k e y > < v a l u e > < i n t > 1 2 0 < / i n t > < / v a l u e > < / i t e m > < i t e m > < k e y > < s t r i n g > s e l l e r _ s t a t e < / s t r i n g > < / k e y > < v a l u e > < i n t > 1 3 1 < / i n t > < / v a l u e > < / i t e m > < / C o l u m n W i d t h s > < C o l u m n D i s p l a y I n d e x > < i t e m > < k e y > < s t r i n g > s e l l e r _ i d < / s t r i n g > < / k e y > < v a l u e > < i n t > 0 < / i n t > < / v a l u e > < / i t e m > < i t e m > < k e y > < s t r i n g > z i p _ c o d e < / s t r i n g > < / k e y > < v a l u e > < i n t > 1 < / i n t > < / v a l u e > < / i t e m > < i t e m > < k e y > < s t r i n g > s e l l e r _ c i t y < / s t r i n g > < / k e y > < v a l u e > < i n t > 2 < / i n t > < / v a l u e > < / i t e m > < i t e m > < k e y > < s t r i n g > s e l l e r _ s t a t e < / s t r i n g > < / k e y > < v a l u e > < i n t > 3 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T a b l e 1 1 " > < C u s t o m C o n t e n t > < ! [ C D A T A [ < T a b l e W i d g e t G r i d S e r i a l i z a t i o n   x m l n s : x s d = " h t t p : / / w w w . w 3 . o r g / 2 0 0 1 / X M L S c h e m a "   x m l n s : x s i = " h t t p : / / w w w . w 3 . o r g / 2 0 0 1 / X M L S c h e m a - i n s t a n c e " > < C o l u m n S u g g e s t e d T y p e   / > < C o l u m n F o r m a t   / > < C o l u m n A c c u r a c y   / > < C o l u m n C u r r e n c y S y m b o l   / > < C o l u m n P o s i t i v e P a t t e r n   / > < C o l u m n N e g a t i v e P a t t e r n   / > < C o l u m n W i d t h s > < i t e m > < k e y > < s t r i n g > z i p _ c o d e < / s t r i n g > < / k e y > < v a l u e > < i n t > 1 1 1 < / i n t > < / v a l u e > < / i t e m > < / C o l u m n W i d t h s > < C o l u m n D i s p l a y I n d e x > < i t e m > < k e y > < s t r i n g > z i p _ c o d e < / 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T a b l e 1 6 " > < C u s t o m C o n t e n t > < ! [ C D A T A [ < T a b l e W i d g e t G r i d S e r i a l i z a t i o n   x m l n s : x s d = " h t t p : / / w w w . w 3 . o r g / 2 0 0 1 / X M L S c h e m a "   x m l n s : x s i = " h t t p : / / w w w . w 3 . o r g / 2 0 0 1 / X M L S c h e m a - i n s t a n c e " > < C o l u m n S u g g e s t e d T y p e   / > < C o l u m n F o r m a t   / > < C o l u m n A c c u r a c y   / > < C o l u m n C u r r e n c y S y m b o l   / > < C o l u m n P o s i t i v e P a t t e r n   / > < C o l u m n N e g a t i v e P a t t e r n   / > < C o l u m n W i d t h s > < i t e m > < k e y > < s t r i n g > s e l l e r _ z i p _ c o d e < / s t r i n g > < / k e y > < v a l u e > < i n t > 1 6 1 < / i n t > < / v a l u e > < / i t e m > < i t e m > < k e y > < s t r i n g > z i p _ c o d e < / s t r i n g > < / k e y > < v a l u e > < i n t > 1 1 1 < / i n t > < / v a l u e > < / i t e m > < / C o l u m n W i d t h s > < C o l u m n D i s p l a y I n d e x > < i t e m > < k e y > < s t r i n g > s e l l e r _ z i p _ c o d e < / s t r i n g > < / k e y > < v a l u e > < i n t > 0 < / i n t > < / v a l u e > < / i t e m > < i t e m > < k e y > < s t r i n g > z i p _ c o d e < / 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T a b l e X M L _ T a b l e 1 2 " > < C u s t o m C o n t e n t > < ! [ C D A T A [ < T a b l e W i d g e t G r i d S e r i a l i z a t i o n   x m l n s : x s d = " h t t p : / / w w w . w 3 . o r g / 2 0 0 1 / X M L S c h e m a "   x m l n s : x s i = " h t t p : / / w w w . w 3 . o r g / 2 0 0 1 / X M L S c h e m a - i n s t a n c e " > < C o l u m n S u g g e s t e d T y p e   / > < C o l u m n F o r m a t   / > < C o l u m n A c c u r a c y   / > < C o l u m n C u r r e n c y S y m b o l   / > < C o l u m n P o s i t i v e P a t t e r n   / > < C o l u m n N e g a t i v e P a t t e r n   / > < C o l u m n W i d t h s > < i t e m > < k e y > < s t r i n g > z i p _ c o d e < / s t r i n g > < / k e y > < v a l u e > < i n t > 1 1 1 < / i n t > < / v a l u e > < / i t e m > < / C o l u m n W i d t h s > < C o l u m n D i s p l a y I n d e x > < i t e m > < k e y > < s t r i n g > z i p _ c o d e < / s t r i n g > < / k e y > < v a l u e > < i n t > 0 < / 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I s S a n d b o x E m b e d d e d " > < C u s t o m C o n t e n t > < ! [ C D A T A [ y e s ] ] > < / C u s t o m C o n t e n t > < / G e m i n i > 
</file>

<file path=customXml/item17.xml>��< ? x m l   v e r s i o n = " 1 . 0 "   e n c o d i n g = " U T F - 1 6 " ? > < G e m i n i   x m l n s = " h t t p : / / g e m i n i / p i v o t c u s t o m i z a t i o n / T a b l e X M L _ r e v i e w _ _ _ p a y m e n t " > < C u s t o m C o n t e n t > < ! [ C D A T A [ < T a b l e W i d g e t G r i d S e r i a l i z a t i o n   x m l n s : x s i = " h t t p : / / w w w . w 3 . o r g / 2 0 0 1 / X M L S c h e m a - i n s t a n c e "   x m l n s : x s d = " h t t p : / / w w w . w 3 . o r g / 2 0 0 1 / X M L S c h e m a " > < C o l u m n S u g g e s t e d T y p e   / > < C o l u m n F o r m a t   / > < C o l u m n A c c u r a c y   / > < C o l u m n C u r r e n c y S y m b o l   / > < C o l u m n P o s i t i v e P a t t e r n   / > < C o l u m n N e g a t i v e P a t t e r n   / > < C o l u m n W i d t h s > < i t e m > < k e y > < s t r i n g > r e v i e w _ i d < / s t r i n g > < / k e y > < v a l u e > < i n t > 1 1 8 < / i n t > < / v a l u e > < / i t e m > < i t e m > < k e y > < s t r i n g > o r d e r _ i d < / s t r i n g > < / k e y > < v a l u e > < i n t > 1 0 9 < / i n t > < / v a l u e > < / i t e m > < i t e m > < k e y > < s t r i n g > r e v i e w _ s c o r e < / s t r i n g > < / k e y > < v a l u e > < i n t > 1 4 6 < / i n t > < / v a l u e > < / i t e m > < i t e m > < k e y > < s t r i n g > o r d e r s . o r d e r _ i d < / s t r i n g > < / k e y > < v a l u e > < i n t > 1 6 5 < / i n t > < / v a l u e > < / i t e m > < i t e m > < k e y > < s t r i n g > o r d e r s . c u s t o m e r _ i d < / s t r i n g > < / k e y > < v a l u e > < i n t > 1 9 5 < / i n t > < / v a l u e > < / i t e m > < i t e m > < k e y > < s t r i n g > o r d e r s . o r d e r _ s t a t u s < / s t r i n g > < / k e y > < v a l u e > < i n t > 1 9 8 < / i n t > < / v a l u e > < / i t e m > < i t e m > < k e y > < s t r i n g > o r d e r s . s h i p   d a y s < / s t r i n g > < / k e y > < v a l u e > < i n t > 1 7 1 < / i n t > < / v a l u e > < / i t e m > < i t e m > < k e y > < s t r i n g > o r d e r s . w / w < / s t r i n g > < / k e y > < v a l u e > < i n t > 1 3 3 < / i n t > < / v a l u e > < / i t e m > < i t e m > < k e y > < s t r i n g > p a y m e n t s . o r d e r _ i d < / s t r i n g > < / k e y > < v a l u e > < i n t > 1 9 0 < / i n t > < / v a l u e > < / i t e m > < i t e m > < k e y > < s t r i n g > p a y m e n t s . p a y m e n t _ t y p e < / s t r i n g > < / k e y > < v a l u e > < i n t > 2 3 5 < / i n t > < / v a l u e > < / i t e m > < i t e m > < k e y > < s t r i n g > p a y m e n t s . p a y m e n t _ v a l u e < / s t r i n g > < / k e y > < v a l u e > < i n t > 2 4 2 < / i n t > < / v a l u e > < / i t e m > < / C o l u m n W i d t h s > < C o l u m n D i s p l a y I n d e x > < i t e m > < k e y > < s t r i n g > r e v i e w _ i d < / s t r i n g > < / k e y > < v a l u e > < i n t > 0 < / i n t > < / v a l u e > < / i t e m > < i t e m > < k e y > < s t r i n g > o r d e r _ i d < / s t r i n g > < / k e y > < v a l u e > < i n t > 1 < / i n t > < / v a l u e > < / i t e m > < i t e m > < k e y > < s t r i n g > r e v i e w _ s c o r e < / s t r i n g > < / k e y > < v a l u e > < i n t > 2 < / i n t > < / v a l u e > < / i t e m > < i t e m > < k e y > < s t r i n g > o r d e r s . o r d e r _ i d < / s t r i n g > < / k e y > < v a l u e > < i n t > 3 < / i n t > < / v a l u e > < / i t e m > < i t e m > < k e y > < s t r i n g > o r d e r s . c u s t o m e r _ i d < / s t r i n g > < / k e y > < v a l u e > < i n t > 4 < / i n t > < / v a l u e > < / i t e m > < i t e m > < k e y > < s t r i n g > o r d e r s . o r d e r _ s t a t u s < / s t r i n g > < / k e y > < v a l u e > < i n t > 5 < / i n t > < / v a l u e > < / i t e m > < i t e m > < k e y > < s t r i n g > o r d e r s . s h i p   d a y s < / s t r i n g > < / k e y > < v a l u e > < i n t > 6 < / i n t > < / v a l u e > < / i t e m > < i t e m > < k e y > < s t r i n g > o r d e r s . w / w < / s t r i n g > < / k e y > < v a l u e > < i n t > 7 < / i n t > < / v a l u e > < / i t e m > < i t e m > < k e y > < s t r i n g > p a y m e n t s . o r d e r _ i d < / s t r i n g > < / k e y > < v a l u e > < i n t > 8 < / i n t > < / v a l u e > < / i t e m > < i t e m > < k e y > < s t r i n g > p a y m e n t s . p a y m e n t _ t y p e < / s t r i n g > < / k e y > < v a l u e > < i n t > 9 < / i n t > < / v a l u e > < / i t e m > < i t e m > < k e y > < s t r i n g > p a y m e n t s . p a y m e n t _ v a l u e < / s t r i n g > < / k e y > < v a l u e > < i n t > 1 0 < / 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p r o d u c t s " > < 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 p r o d u c t _ c a t e g o r y _ n a m e < / s t r i n g > < / k e y > < v a l u e > < i n t > 2 3 2 < / i n t > < / v a l u e > < / i t e m > < / C o l u m n W i d t h s > < C o l u m n D i s p l a y I n d e x > < i t e m > < k e y > < s t r i n g > p r o d u c t _ i d < / s t r i n g > < / k e y > < v a l u e > < i n t > 0 < / i n t > < / v a l u e > < / i t e m > < i t e m > < k e y > < s t r i n g > p r o d u c t _ c a t e g o r y _ n a m e < / 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O r d e r " > < C u s t o m C o n t e n t > < ! [ C D A T A [ o r d e r s , p a y m e n t s , r e v i e w _ _ _ p a y m e n t , p r o d u c t s , o r d e r _ i t e m , c u s t o m e r s , O _ O I _ P , r e v i e w _ _ _ o r d e r ] ] > < / C u s t o m C o n t e n t > < / G e m i n i > 
</file>

<file path=customXml/item2.xml>��< ? x m l   v e r s i o n = " 1 . 0 "   e n c o d i n g = " U T F - 1 6 " ? > < G e m i n i   x m l n s = " h t t p : / / g e m i n i / p i v o t c u s t o m i z a t i o n / P o w e r P i v o t V e r s i o n " > < C u s t o m C o n t e n t > < ! [ C D A T A [ 2 0 1 5 . 1 3 0 . 8 0 0 . 8 6 9 ] ] > < / C u s t o m C o n t e n t > < / G e m i n i > 
</file>

<file path=customXml/item20.xml>��< ? x m l   v e r s i o n = " 1 . 0 "   e n c o d i n g = " U T F - 1 6 " ? > < G e m i n i   x m l n s = " h t t p : / / g e m i n i / p i v o t c u s t o m i z a t i o n / S h o w H i d d e n " > < C u s t o m C o n t e n t > < ! [ C D A T A [ T r u e ] ] > < / C u s t o m C o n t e n t > < / G e m i n i > 
</file>

<file path=customXml/item21.xml>��< ? x m l   v e r s i o n = " 1 . 0 "   e n c o d i n g = " U T F - 1 6 "   s t a n d a l o n e = " n o " ? > < D a t a M a s h u p   x m l n s = " h t t p : / / s c h e m a s . m i c r o s o f t . c o m / D a t a M a s h u p " > A A A A A C o 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t V P r T K w A A A D 2 A A A A E g A A A E N v b m Z p Z y 9 Q Y W N r Y W d l L n h t b H q / e 7 + N f U V u j k J Z a l F x Z n 6 e r Z K h n o G S Q n F J Y l 5 K Y k 5 + X q q t U l 6 + k r 0 d L 5 d N Q G J y d m J 6 q g J Q d V 6 x V U V x i q 1 S R k l J g Z W + f n l 5 u V 6 5 s V 5 + U b q + k Y G B o X 6 E r 0 9 w c k Z q b q I S X H E m Y c W 6 m X k g a 5 N T l e x s w i C u s T P S s z T T s z A x 0 j O w 0 Y e J 2 f h m 5 i H k j Y D u B c k i C d o 4 l + a U l B a l 2 q X m 6 X r 6 2 e j D u D b 6 U C / Y A Q A A A P / / A w B Q S w M E F A A C A A g A A A A h A H J 7 L w o 6 B A A A A R s A A B M A A A B G b 3 J t d W x h c y 9 T Z W N 0 a W 9 u M S 5 t 7 F j f b 9 s 2 E H 4 P 0 P 9 B U F 8 c Q H D R o l 2 x D X 4 Y n B b r h j X t n D 0 1 g 8 B K F 4 s Y R a o k Z c c N + r + X F K n f p K 0 W N t A 1 z Y s j 3 s f j 3 f H z d y c L S C R m N F i Z z 8 e / n p 2 J D H F I A 8 Z T 4 C J Y B A T k g 7 N A / a 1 Y y R N Q K 0 u x m V + w p M y B y t l L T G C + Z F S q B z E L l 7 9 c / y P U x u s V S j J M r y / Y l h K G U n H N C B Y y N m 7 j F E k k Q M 4 T s Q n P o 3 c X Q H C O J f B F G I V R s G S k z K l Y / B w F L 2 j C U k z X i 8 d P n j 2 J g r c l k 7 C S O w K L 9 t / 5 a 0 b h 3 / P I h P k w f M N Z r m x p 8 D s g f V q o Y r 5 C 7 x X Q W u z 6 z G Q U B e / s + m + E r B J E E B c L y c u u y 2 W G 6 F p 5 v N o V 0 L q 7 4 o i K G 8 Z z E 7 A 2 i p n j / O j u L q w S j 3 G q 0 p M K F 0 i 4 l Z + i 4 C 5 M S i F Z 7 r a Z T U I i W Q q P s V A p Z K q W s c Q 5 K G R e 1 E B V Y + g A U 1 X j D a i r j Z s T N W K E F h k u 1 N N O H / i K y p + e z n V e l W n 7 a D u K Q i E D d h P I D I I t w H 8 j e 6 6 o k f V W P 5 0 / O M P U W d m W f g X a a X q d i I B x 7 X 4 i E Z / d B y L a m s Q C P p T q E y M y Z k C N 0 T u 9 D j B V P C S k K r D f x Q a R s v F B y / w 9 c E W N J t G / I W c b F b q 9 g j Z X Y 7 D L s 0 F F I m 8 U r v T 6 T B y e 2 J L x Y c h h g 2 E b P D K y G J 6 I l e a U q a R 8 P p G U K q 5 v n Z M m c b 8 C O g x 2 i 0 g Y h z H J r D V h u a E r l g R 8 L m q Q k k + B 1 n 4 Y B 6 R 7 5 E g 1 t f B 2 g S r t r Y r Z q c c V 9 h g s 9 y T o z 8 m X h j f q T p R / A d d n v y 2 B Y + g E + V p B I f 2 D Y T o b p 9 K 7 P V U f 0 / m H q + Z B o 7 W b P z F N 5 y 9 L Q i 5 L R f c 2 g B e 3 B a J p M 5 W 0 E R h D 9 b 8 5 d z a K t n t G j 0 + D z j t s t r 1 G W L W + l p B i 3 v V j l 1 z u a m D r 1 S 7 3 n N u 1 6 o y e J A 3 z d k q S F T a 3 K D k u a q B l w x u p W + P o p m r D 1 L t q 8 H t u q x a Z r v P + J Q 0 6 z q B 9 d D t K / 1 K a R Y + D 1 m A 9 u Q v f x N U Z T T h L y + Q E o 0 n t + B 5 O x z Z 1 5 1 h i T Y n S q z X j u 5 i i H L w o b Y w J 0 H U m H a O H B a U g E o 6 L S g Y P Y Y u M S S b i D 3 L n x 2 w B K x / x 2 o / Q p 8 g s T n I / J D N O 9 k G 2 O H U 4 O c r Q 5 C z f / o K 5 S + Q q i r M M z s T H q U 6 d 0 e x 3 X 0 J + o u F M u z 7 2 a P a / f l 9 o y 2 K s H t I 6 d g o g x O 1 T t 8 V C V S 2 u y u o f t Q q O k + H L g 1 6 / 4 Y Z M p 3 q 5 G O b s D H g q Z e u B 4 f i d p P F 8 D 9 9 v 9 / 2 e 0 t h K i t V b 4 F 7 I R 1 y o M T o F 1 Z b h B t + O C d 4 g E 1 w p n 8 e P H v 3 g y 3 8 A u Y w v X 8 V v p s 1 0 L S s H X z w 9 z t m h Y m y p H 6 c P d D V + 0 k D X O h 9 o g a e j d 0 V D D W e u H e 3 y Y O t X f L P H W U V 9 Y W o 0 Z i A q P 9 6 L v u X 3 I q N / 5 h 4 b 9 T u 6 v g 7 8 H 1 D X p 9 + R u u 5 p 3 c Z y U D Y t z i m a 1 v a V k m n u Z g 2 M s K T 5 j e M k 9 + 8 4 4 x 5 1 2 G 7 2 B 6 + 7 C y Z I O m a 2 H o K u D y C c v O k C v o w 8 n w E A A P / / A w B Q S w E C L Q A U A A Y A C A A A A C E A K t 2 q Q N I A A A A 3 A Q A A E w A A A A A A A A A A A A A A A A A A A A A A W 0 N v b n R l b n R f V H l w Z X N d L n h t b F B L A Q I t A B Q A A g A I A A A A I Q C 1 U + t M r A A A A P Y A A A A S A A A A A A A A A A A A A A A A A A s D A A B D b 2 5 m a W c v U G F j a 2 F n Z S 5 4 b W x Q S w E C L Q A U A A I A C A A A A C E A c n s v C j o E A A A B G w A A E w A A A A A A A A A A A A A A A A D n A w A A R m 9 y b X V s Y X M v U 2 V j d G l v b j E u b V B L B Q Y A A A A A A w A D A M I A A A B S C 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A 3 g A A A A A A A D h d w 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2 9 y Z G V y c z 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F c n J v c k N v d W 5 0 I i B W Y W x 1 Z T 0 i b D I 5 N j U i L z 4 8 R W 5 0 c n k g V H l w Z T 0 i R m l s b E x h c 3 R V c G R h d G V k I i B W Y W x 1 Z T 0 i Z D I w M j M t M D Y t M j N U M D c 6 M j g 6 M z k u O T I x M D A 1 N F o i L z 4 8 R W 5 0 c n k g V H l w Z T 0 i R m l s b E N v b H V t b l R 5 c G V z I i B W Y W x 1 Z T 0 i c 0 J n W U d D U W t E Q m d Z R y I v P j x F b n R y e S B U e X B l P S J G a W x s Q 2 9 s d W 1 u T m F t Z X M i I F Z h b H V l P S J z W y Z x d W 9 0 O 2 9 y Z G V y X 2 l k J n F 1 b 3 Q 7 L C Z x d W 9 0 O 2 N 1 c 3 R v b W V y X 2 l k J n F 1 b 3 Q 7 L C Z x d W 9 0 O 2 9 y Z G V y X 3 N 0 Y X R 1 c y Z x d W 9 0 O y w m c X V v d D t v c m R l c l 9 w d X J j a G F z Z V 9 0 a W 1 l c 3 R h b X A m c X V v d D s s J n F 1 b 3 Q 7 b 3 J k Z X J f Z G V s a X Z l c m V k X 2 N 1 c 3 R v b W V y X 2 R h d G U m c X V v d D s s J n F 1 b 3 Q 7 c 2 h p c C B k Y X l z J n F 1 b 3 Q 7 L C Z x d W 9 0 O 3 c v d y Z x d W 9 0 O y w m c X V v d D t k Y X k g b 2 Y g d G h l I H d l Z W s m c X V v d D s s J n F 1 b 3 Q 7 b W 9 u d G g 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z d k O T N l Y z F j L T F i Y 2 Y t N D Y 4 N i 0 5 N 2 Y z L W E z M m V m Y z R h N m J i M S I v P j x F b n R y e S B U e X B l P S J S Z W N v d m V y e V R h c m d l d E N v b H V t b i I g V m F s d W U 9 I m w x I i 8 + P E V u d H J 5 I F R 5 c G U 9 I l J l Y 2 9 2 Z X J 5 V G F y Z 2 V 0 U m 9 3 I i B W Y W x 1 Z T 0 i b D E i L z 4 8 R W 5 0 c n k g V H l w Z T 0 i U m V j b 3 Z l c n l U Y X J n Z X R T a G V l d C I g V m F s d W U 9 I n N T a G V l d D I i L z 4 8 R W 5 0 c n k g V H l w Z T 0 i U m V s Y X R p b 2 5 z a G l w S W 5 m b 0 N v b n R h a W 5 l c i I g V m F s d W U 9 I n N 7 J n F 1 b 3 Q 7 Y 2 9 s d W 1 u Q 2 9 1 b n Q m c X V v d D s 6 O S w m c X V v d D t r Z X l D b 2 x 1 b W 5 O Y W 1 l c y Z x d W 9 0 O z p b X S w m c X V v d D t x d W V y e V J l b G F 0 a W 9 u c 2 h p c H M m c X V v d D s 6 W 1 0 s J n F 1 b 3 Q 7 Y 2 9 s d W 1 u S W R l b n R p d G l l c y Z x d W 9 0 O z p b J n F 1 b 3 Q 7 U 2 V j d G l v b j E v b 3 J k Z X J z L 0 N o Y W 5 n Z W Q g V H l w Z S 5 7 b 3 J k Z X J f a W Q s M H 0 m c X V v d D s s J n F 1 b 3 Q 7 U 2 V j d G l v b j E v b 3 J k Z X J z L 0 N o Y W 5 n Z W Q g V H l w Z S 5 7 Y 3 V z d G 9 t Z X J f a W Q s M X 0 m c X V v d D s s J n F 1 b 3 Q 7 U 2 V j d G l v b j E v b 3 J k Z X J z L 0 N o Y W 5 n Z W Q g V H l w Z S 5 7 b 3 J k Z X J f c 3 R h d H V z L D J 9 J n F 1 b 3 Q 7 L C Z x d W 9 0 O 1 N l Y 3 R p b 2 4 x L 2 9 y Z G V y c y 9 D a G F u Z 2 V k I F R 5 c G U u e 2 9 y Z G V y X 3 B 1 c m N o Y X N l X 3 R p b W V z d G F t c C w z f S Z x d W 9 0 O y w m c X V v d D t T Z W N 0 a W 9 u M S 9 v c m R l c n M v Q 2 h h b m d l Z C B U e X B l L n t v c m R l c l 9 k Z W x p d m V y Z W R f Y 3 V z d G 9 t Z X J f Z G F 0 Z S w 0 f S Z x d W 9 0 O y w m c X V v d D t T Z W N 0 a W 9 u M S 9 v c m R l c n M v Q 2 h h b m d l Z C B U e X B l L n t z a G l w I G R h e X M s N X 0 m c X V v d D s s J n F 1 b 3 Q 7 U 2 V j d G l v b j E v b 3 J k Z X J z L 0 N o Y W 5 n Z W Q g V H l w Z S 5 7 d y 9 3 L D Z 9 J n F 1 b 3 Q 7 L C Z x d W 9 0 O 1 N l Y 3 R p b 2 4 x L 2 9 y Z G V y c y 9 D a G F u Z 2 V k I F R 5 c G U u e 2 R h e S B v Z i B 0 a G U g d 2 V l a y w 3 f S Z x d W 9 0 O y w m c X V v d D t T Z W N 0 a W 9 u M S 9 v c m R l c n M v Q 2 h h b m d l Z C B U e X B l L n t t b 2 5 0 a C w 4 f S Z x d W 9 0 O 1 0 s J n F 1 b 3 Q 7 Q 2 9 s d W 1 u Q 2 9 1 b n Q m c X V v d D s 6 O S w m c X V v d D t L Z X l D b 2 x 1 b W 5 O Y W 1 l c y Z x d W 9 0 O z p b X S w m c X V v d D t D b 2 x 1 b W 5 J Z G V u d G l 0 a W V z J n F 1 b 3 Q 7 O l s m c X V v d D t T Z W N 0 a W 9 u M S 9 v c m R l c n M v Q 2 h h b m d l Z C B U e X B l L n t v c m R l c l 9 p Z C w w f S Z x d W 9 0 O y w m c X V v d D t T Z W N 0 a W 9 u M S 9 v c m R l c n M v Q 2 h h b m d l Z C B U e X B l L n t j d X N 0 b 2 1 l c l 9 p Z C w x f S Z x d W 9 0 O y w m c X V v d D t T Z W N 0 a W 9 u M S 9 v c m R l c n M v Q 2 h h b m d l Z C B U e X B l L n t v c m R l c l 9 z d G F 0 d X M s M n 0 m c X V v d D s s J n F 1 b 3 Q 7 U 2 V j d G l v b j E v b 3 J k Z X J z L 0 N o Y W 5 n Z W Q g V H l w Z S 5 7 b 3 J k Z X J f c H V y Y 2 h h c 2 V f d G l t Z X N 0 Y W 1 w L D N 9 J n F 1 b 3 Q 7 L C Z x d W 9 0 O 1 N l Y 3 R p b 2 4 x L 2 9 y Z G V y c y 9 D a G F u Z 2 V k I F R 5 c G U u e 2 9 y Z G V y X 2 R l b G l 2 Z X J l Z F 9 j d X N 0 b 2 1 l c l 9 k Y X R l L D R 9 J n F 1 b 3 Q 7 L C Z x d W 9 0 O 1 N l Y 3 R p b 2 4 x L 2 9 y Z G V y c y 9 D a G F u Z 2 V k I F R 5 c G U u e 3 N o a X A g Z G F 5 c y w 1 f S Z x d W 9 0 O y w m c X V v d D t T Z W N 0 a W 9 u M S 9 v c m R l c n M v Q 2 h h b m d l Z C B U e X B l L n t 3 L 3 c s N n 0 m c X V v d D s s J n F 1 b 3 Q 7 U 2 V j d G l v b j E v b 3 J k Z X J z L 0 N o Y W 5 n Z W Q g V H l w Z S 5 7 Z G F 5 I G 9 m I H R o Z S B 3 Z W V r L D d 9 J n F 1 b 3 Q 7 L C Z x d W 9 0 O 1 N l Y 3 R p b 2 4 x L 2 9 y Z G V y c y 9 D a G F u Z 2 V k I F R 5 c G U u e 2 1 v b n R o L D h 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w Y X l t Z W 5 0 c z 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Y t M j N U M D c 6 M j g 6 N D E u M D I z M T Q z N V o i L z 4 8 R W 5 0 c n k g V H l w Z T 0 i R m l s b E N v b H V t b l R 5 c G V z I i B W Y W x 1 Z T 0 i c 0 J n W U Y i L z 4 8 R W 5 0 c n k g V H l w Z T 0 i R m l s b E N v b H V t b k 5 h b W V z I i B W Y W x 1 Z T 0 i c 1 s m c X V v d D t v c m R l c l 9 p Z C Z x d W 9 0 O y w m c X V v d D t w Y X l t Z W 5 0 X 3 R 5 c G U m c X V v d D s s J n F 1 b 3 Q 7 c G F 5 b W V u d F 9 2 Y W x 1 Z S 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M 2 Y x Y W M z O G Y t Y m F m N i 0 0 O T F m L T l k Y 2 I t O D M 5 M m Q w N T U y Z j R m I i 8 + P E V u d H J 5 I F R 5 c G U 9 I l J l Y 2 9 2 Z X J 5 V G F y Z 2 V 0 Q 2 9 s d W 1 u I i B W Y W x 1 Z T 0 i b D E i L z 4 8 R W 5 0 c n k g V H l w Z T 0 i U m V j b 3 Z l c n l U Y X J n Z X R S b 3 c i I F Z h b H V l P S J s M S I v P j x F b n R y e S B U e X B l P S J S Z W N v d m V y e V R h c m d l d F N o Z W V 0 I i B W Y W x 1 Z T 0 i c 1 N o Z W V 0 N C I v P j x F b n R y e S B U e X B l P S J S Z W x h d G l v b n N o a X B J b m Z v Q 2 9 u d G F p b m V y I i B W Y W x 1 Z T 0 i c 3 s m c X V v d D t j b 2 x 1 b W 5 D b 3 V u d C Z x d W 9 0 O z o z L C Z x d W 9 0 O 2 t l e U N v b H V t b k 5 h b W V z J n F 1 b 3 Q 7 O l t d L C Z x d W 9 0 O 3 F 1 Z X J 5 U m V s Y X R p b 2 5 z a G l w c y Z x d W 9 0 O z p b X S w m c X V v d D t j b 2 x 1 b W 5 J Z G V u d G l 0 a W V z J n F 1 b 3 Q 7 O l s m c X V v d D t T Z W N 0 a W 9 u M S 9 w Y X l t Z W 5 0 c y 9 D a G F u Z 2 V k I F R 5 c G U u e 2 9 y Z G V y X 2 l k L D B 9 J n F 1 b 3 Q 7 L C Z x d W 9 0 O 1 N l Y 3 R p b 2 4 x L 3 B h e W 1 l b n R z L 0 N o Y W 5 n Z W Q g V H l w Z S 5 7 c G F 5 b W V u d F 9 0 e X B l L D J 9 J n F 1 b 3 Q 7 L C Z x d W 9 0 O 1 N l Y 3 R p b 2 4 x L 3 B h e W 1 l b n R z L 0 N o Y W 5 n Z W Q g V H l w Z S 5 7 c G F 5 b W V u d F 9 2 Y W x 1 Z S w 0 f S Z x d W 9 0 O 1 0 s J n F 1 b 3 Q 7 Q 2 9 s d W 1 u Q 2 9 1 b n Q m c X V v d D s 6 M y w m c X V v d D t L Z X l D b 2 x 1 b W 5 O Y W 1 l c y Z x d W 9 0 O z p b X S w m c X V v d D t D b 2 x 1 b W 5 J Z G V u d G l 0 a W V z J n F 1 b 3 Q 7 O l s m c X V v d D t T Z W N 0 a W 9 u M S 9 w Y X l t Z W 5 0 c y 9 D a G F u Z 2 V k I F R 5 c G U u e 2 9 y Z G V y X 2 l k L D B 9 J n F 1 b 3 Q 7 L C Z x d W 9 0 O 1 N l Y 3 R p b 2 4 x L 3 B h e W 1 l b n R z L 0 N o Y W 5 n Z W Q g V H l w Z S 5 7 c G F 5 b W V u d F 9 0 e X B l L D J 9 J n F 1 b 3 Q 7 L C Z x d W 9 0 O 1 N l Y 3 R p b 2 4 x L 3 B h e W 1 l b n R z L 0 N o Y W 5 n Z W Q g V H l w Z S 5 7 c G F 5 b W V u d F 9 2 Y W x 1 Z S w 0 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c m V 2 a W V 3 J T I w J T J G J T I w b 3 J k Z X I 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y O T g 3 I i 8 + P E V u d H J 5 I F R 5 c G U 9 I k Z p b G x M Y X N 0 V X B k Y X R l Z C I g V m F s d W U 9 I m Q y M D I z L T A 2 L T I z V D A 3 O j I 4 O j Q y L j Y w M z Y w M j R a I i 8 + P E V u d H J 5 I F R 5 c G U 9 I k Z p b G x D b 2 x 1 b W 5 U e X B l c y I g V m F s d W U 9 I n N C Z 1 l E Q m d Z R 0 F 3 W T 0 i L z 4 8 R W 5 0 c n k g V H l w Z T 0 i R m l s b E N v b H V t b k 5 h b W V z I i B W Y W x 1 Z T 0 i c 1 s m c X V v d D t y Z X Z p Z X d f a W Q m c X V v d D s s J n F 1 b 3 Q 7 b 3 J k Z X J f a W Q m c X V v d D s s J n F 1 b 3 Q 7 c m V 2 a W V 3 X 3 N j b 3 J l J n F 1 b 3 Q 7 L C Z x d W 9 0 O 2 9 y Z G V y c y 5 v c m R l c l 9 p Z C Z x d W 9 0 O y w m c X V v d D t v c m R l c n M u Y 3 V z d G 9 t Z X J f a W Q m c X V v d D s s J n F 1 b 3 Q 7 b 3 J k Z X J z L m 9 y Z G V y X 3 N 0 Y X R 1 c y Z x d W 9 0 O y w m c X V v d D t v c m R l c n M u c 2 h p c C B k Y X l z J n F 1 b 3 Q 7 L C Z x d W 9 0 O 2 9 y Z G V y c y 5 3 L 3 c 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z R i N j Y x Y m M 5 L T Z j M 2 M t N D M 1 M C 0 5 Z m E 1 L T g 0 N T Q x M z U 3 Y W I y O C I v P j x F b n R y e S B U e X B l P S J S Z W N v d m V y e V R h c m d l d E N v b H V t b i I g V m F s d W U 9 I m w x I i 8 + P E V u d H J 5 I F R 5 c G U 9 I l J l Y 2 9 2 Z X J 5 V G F y Z 2 V 0 U m 9 3 I i B W Y W x 1 Z T 0 i b D E i L z 4 8 R W 5 0 c n k g V H l w Z T 0 i U m V j b 3 Z l c n l U Y X J n Z X R T a G V l d C I g V m F s d W U 9 I n N T a G V l d D c i L z 4 8 R W 5 0 c n k g V H l w Z T 0 i U m V s Y X R p b 2 5 z a G l w S W 5 m b 0 N v b n R h a W 5 l c i I g V m F s d W U 9 I n N 7 J n F 1 b 3 Q 7 Y 2 9 s d W 1 u Q 2 9 1 b n Q m c X V v d D s 6 O C w m c X V v d D t r Z X l D b 2 x 1 b W 5 O Y W 1 l c y Z x d W 9 0 O z p b X S w m c X V v d D t x d W V y e V J l b G F 0 a W 9 u c 2 h p c H M m c X V v d D s 6 W 3 s m c X V v d D t r Z X l D b 2 x 1 b W 5 D b 3 V u d C Z x d W 9 0 O z o x L C Z x d W 9 0 O 2 t l e U N v b H V t b i Z x d W 9 0 O z o x L C Z x d W 9 0 O 2 9 0 a G V y S 2 V 5 Q 2 9 s d W 1 u S W R l b n R p d H k m c X V v d D s 6 J n F 1 b 3 Q 7 U 2 V j d G l v b j E v b 3 J k Z X J z L 0 N o Y W 5 n Z W Q g V H l w Z S 5 7 b 3 J k Z X J f a W Q s M H 0 m c X V v d D s s J n F 1 b 3 Q 7 S 2 V 5 Q 2 9 s d W 1 u Q 2 9 1 b n Q m c X V v d D s 6 M X 1 d L C Z x d W 9 0 O 2 N v b H V t b k l k Z W 5 0 a X R p Z X M m c X V v d D s 6 W y Z x d W 9 0 O 1 N l Y 3 R p b 2 4 x L 3 J l d m l l d y B c X C 8 g b 3 J k Z X I v Q 2 h h b m d l Z C B U e X B l L n t y Z X Z p Z X d f a W Q s M H 0 m c X V v d D s s J n F 1 b 3 Q 7 U 2 V j d G l v b j E v c m V 2 a W V 3 I F x c L y B v c m R l c i 9 D a G F u Z 2 V k I F R 5 c G U u e 2 9 y Z G V y X 2 l k L D F 9 J n F 1 b 3 Q 7 L C Z x d W 9 0 O 1 N l Y 3 R p b 2 4 x L 3 J l d m l l d y B c X C 8 g b 3 J k Z X I v Q 2 h h b m d l Z C B U e X B l L n t y Z X Z p Z X d f c 2 N v c m U s M n 0 m c X V v d D s s J n F 1 b 3 Q 7 U 2 V j d G l v b j E v b 3 J k Z X J z L 0 N o Y W 5 n Z W Q g V H l w Z S 5 7 b 3 J k Z X J f a W Q s M H 0 m c X V v d D s s J n F 1 b 3 Q 7 U 2 V j d G l v b j E v b 3 J k Z X J z L 0 N o Y W 5 n Z W Q g V H l w Z S 5 7 Y 3 V z d G 9 t Z X J f a W Q s M X 0 m c X V v d D s s J n F 1 b 3 Q 7 U 2 V j d G l v b j E v b 3 J k Z X J z L 0 N o Y W 5 n Z W Q g V H l w Z S 5 7 b 3 J k Z X J f c 3 R h d H V z L D J 9 J n F 1 b 3 Q 7 L C Z x d W 9 0 O 1 N l Y 3 R p b 2 4 x L 2 9 y Z G V y c y 9 D a G F u Z 2 V k I F R 5 c G U u e 3 N o a X A g Z G F 5 c y w 1 f S Z x d W 9 0 O y w m c X V v d D t T Z W N 0 a W 9 u M S 9 v c m R l c n M v Q 2 h h b m d l Z C B U e X B l L n t 3 L 3 c s N n 0 m c X V v d D t d L C Z x d W 9 0 O 0 N v b H V t b k N v d W 5 0 J n F 1 b 3 Q 7 O j g s J n F 1 b 3 Q 7 S 2 V 5 Q 2 9 s d W 1 u T m F t Z X M m c X V v d D s 6 W 1 0 s J n F 1 b 3 Q 7 Q 2 9 s d W 1 u S W R l b n R p d G l l c y Z x d W 9 0 O z p b J n F 1 b 3 Q 7 U 2 V j d G l v b j E v c m V 2 a W V 3 I F x c L y B v c m R l c i 9 D a G F u Z 2 V k I F R 5 c G U u e 3 J l d m l l d 1 9 p Z C w w f S Z x d W 9 0 O y w m c X V v d D t T Z W N 0 a W 9 u M S 9 y Z X Z p Z X c g X F w v I G 9 y Z G V y L 0 N o Y W 5 n Z W Q g V H l w Z S 5 7 b 3 J k Z X J f a W Q s M X 0 m c X V v d D s s J n F 1 b 3 Q 7 U 2 V j d G l v b j E v c m V 2 a W V 3 I F x c L y B v c m R l c i 9 D a G F u Z 2 V k I F R 5 c G U u e 3 J l d m l l d 1 9 z Y 2 9 y Z S w y f S Z x d W 9 0 O y w m c X V v d D t T Z W N 0 a W 9 u M S 9 v c m R l c n M v Q 2 h h b m d l Z C B U e X B l L n t v c m R l c l 9 p Z C w w f S Z x d W 9 0 O y w m c X V v d D t T Z W N 0 a W 9 u M S 9 v c m R l c n M v Q 2 h h b m d l Z C B U e X B l L n t j d X N 0 b 2 1 l c l 9 p Z C w x f S Z x d W 9 0 O y w m c X V v d D t T Z W N 0 a W 9 u M S 9 v c m R l c n M v Q 2 h h b m d l Z C B U e X B l L n t v c m R l c l 9 z d G F 0 d X M s M n 0 m c X V v d D s s J n F 1 b 3 Q 7 U 2 V j d G l v b j E v b 3 J k Z X J z L 0 N o Y W 5 n Z W Q g V H l w Z S 5 7 c 2 h p c C B k Y X l z L D V 9 J n F 1 b 3 Q 7 L C Z x d W 9 0 O 1 N l Y 3 R p b 2 4 x L 2 9 y Z G V y c y 9 D a G F u Z 2 V k I F R 5 c G U u e 3 c v d y w 2 f S Z x d W 9 0 O 1 0 s J n F 1 b 3 Q 7 U m V s Y X R p b 2 5 z a G l w S W 5 m b y Z x d W 9 0 O z p b e y Z x d W 9 0 O 2 t l e U N v b H V t b k N v d W 5 0 J n F 1 b 3 Q 7 O j E s J n F 1 b 3 Q 7 a 2 V 5 Q 2 9 s d W 1 u J n F 1 b 3 Q 7 O j E s J n F 1 b 3 Q 7 b 3 R o Z X J L Z X l D b 2 x 1 b W 5 J Z G V u d G l 0 e S Z x d W 9 0 O z o m c X V v d D t T Z W N 0 a W 9 u M S 9 v c m R l c n M v Q 2 h h b m d l Z C B U e X B l L n t v c m R l c l 9 p Z C w w f S Z x d W 9 0 O y w m c X V v d D t L Z X l D b 2 x 1 b W 5 D b 3 V u d C Z x d W 9 0 O z o x f V 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3 J l d m l l d y U y M C U y R i U y M H B h e W 1 l b n Q 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z M T U y I i 8 + P E V u d H J 5 I F R 5 c G U 9 I k Z p b G x M Y X N 0 V X B k Y X R l Z C I g V m F s d W U 9 I m Q y M D I z L T A 2 L T I z V D A 3 O j I 4 O j Q 2 L j E 2 N j I 4 M j B a I i 8 + P E V u d H J 5 I F R 5 c G U 9 I k Z p b G x D b 2 x 1 b W 5 U e X B l c y I g V m F s d W U 9 I n N C Z 1 l E Q m d Z R 0 F 3 W U d C Z 1 U 9 I i 8 + P E V u d H J 5 I F R 5 c G U 9 I k Z p b G x D b 2 x 1 b W 5 O Y W 1 l c y I g V m F s d W U 9 I n N b J n F 1 b 3 Q 7 c m V 2 a W V 3 X 2 l k J n F 1 b 3 Q 7 L C Z x d W 9 0 O 2 9 y Z G V y X 2 l k J n F 1 b 3 Q 7 L C Z x d W 9 0 O 3 J l d m l l d 1 9 z Y 2 9 y Z S Z x d W 9 0 O y w m c X V v d D t v c m R l c n M u b 3 J k Z X J f a W Q m c X V v d D s s J n F 1 b 3 Q 7 b 3 J k Z X J z L m N 1 c 3 R v b W V y X 2 l k J n F 1 b 3 Q 7 L C Z x d W 9 0 O 2 9 y Z G V y c y 5 v c m R l c l 9 z d G F 0 d X M m c X V v d D s s J n F 1 b 3 Q 7 b 3 J k Z X J z L n N o a X A g Z G F 5 c y Z x d W 9 0 O y w m c X V v d D t v c m R l c n M u d y 9 3 J n F 1 b 3 Q 7 L C Z x d W 9 0 O 3 B h e W 1 l b n R z L m 9 y Z G V y X 2 l k J n F 1 b 3 Q 7 L C Z x d W 9 0 O 3 B h e W 1 l b n R z L n B h e W 1 l b n R f d H l w Z S Z x d W 9 0 O y w m c X V v d D t w Y X l t Z W 5 0 c y 5 w Y X l t Z W 5 0 X 3 Z h b H V l 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w Y T A z Z G F h M y 0 5 M m Q 2 L T R m N j A t O D Q x M C 0 1 Z T k 4 N m U x O W I w O T k i L z 4 8 R W 5 0 c n k g V H l w Z T 0 i U m V j b 3 Z l c n l U Y X J n Z X R D b 2 x 1 b W 4 i I F Z h b H V l P S J s M S I v P j x F b n R y e S B U e X B l P S J S Z W N v d m V y e V R h c m d l d F J v d y I g V m F s d W U 9 I m w x I i 8 + P E V u d H J 5 I F R 5 c G U 9 I l J l Y 2 9 2 Z X J 5 V G F y Z 2 V 0 U 2 h l Z X Q i I F Z h b H V l P S J z U 2 h l Z X Q 4 I i 8 + P E V u d H J 5 I F R 5 c G U 9 I l J l b G F 0 a W 9 u c 2 h p c E l u Z m 9 D b 2 5 0 Y W l u Z X I i I F Z h b H V l P S J z e y Z x d W 9 0 O 2 N v b H V t b k N v d W 5 0 J n F 1 b 3 Q 7 O j E x L C Z x d W 9 0 O 2 t l e U N v b H V t b k 5 h b W V z J n F 1 b 3 Q 7 O l t d L C Z x d W 9 0 O 3 F 1 Z X J 5 U m V s Y X R p b 2 5 z a G l w c y Z x d W 9 0 O z p b e y Z x d W 9 0 O 2 t l e U N v b H V t b k N v d W 5 0 J n F 1 b 3 Q 7 O j E s J n F 1 b 3 Q 7 a 2 V 5 Q 2 9 s d W 1 u J n F 1 b 3 Q 7 O j E s J n F 1 b 3 Q 7 b 3 R o Z X J L Z X l D b 2 x 1 b W 5 J Z G V u d G l 0 e S Z x d W 9 0 O z o m c X V v d D t T Z W N 0 a W 9 u M S 9 v c m R l c n M v Q 2 h h b m d l Z C B U e X B l L n t v c m R l c l 9 p Z C w w f S Z x d W 9 0 O y w m c X V v d D t L Z X l D b 2 x 1 b W 5 D b 3 V u d C Z x d W 9 0 O z o x f S x 7 J n F 1 b 3 Q 7 a 2 V 5 Q 2 9 s d W 1 u Q 2 9 1 b n Q m c X V v d D s 6 M S w m c X V v d D t r Z X l D b 2 x 1 b W 4 m c X V v d D s 6 M S w m c X V v d D t v d G h l c k t l e U N v b H V t b k l k Z W 5 0 a X R 5 J n F 1 b 3 Q 7 O i Z x d W 9 0 O 1 N l Y 3 R p b 2 4 x L 3 B h e W 1 l b n R z L 0 N o Y W 5 n Z W Q g V H l w Z S 5 7 b 3 J k Z X J f a W Q s M H 0 m c X V v d D s s J n F 1 b 3 Q 7 S 2 V 5 Q 2 9 s d W 1 u Q 2 9 1 b n Q m c X V v d D s 6 M X 1 d L C Z x d W 9 0 O 2 N v b H V t b k l k Z W 5 0 a X R p Z X M m c X V v d D s 6 W y Z x d W 9 0 O 1 N l Y 3 R p b 2 4 x L 3 J l d m l l d y B c X C 8 g b 3 J k Z X I v Q 2 h h b m d l Z C B U e X B l L n t y Z X Z p Z X d f a W Q s M H 0 m c X V v d D s s J n F 1 b 3 Q 7 U 2 V j d G l v b j E v c m V 2 a W V 3 I F x c L y B v c m R l c i 9 D a G F u Z 2 V k I F R 5 c G U u e 2 9 y Z G V y X 2 l k L D F 9 J n F 1 b 3 Q 7 L C Z x d W 9 0 O 1 N l Y 3 R p b 2 4 x L 3 J l d m l l d y B c X C 8 g b 3 J k Z X I v Q 2 h h b m d l Z C B U e X B l L n t y Z X Z p Z X d f c 2 N v c m U s M n 0 m c X V v d D s s J n F 1 b 3 Q 7 U 2 V j d G l v b j E v b 3 J k Z X J z L 0 N o Y W 5 n Z W Q g V H l w Z S 5 7 b 3 J k Z X J f a W Q s M H 0 m c X V v d D s s J n F 1 b 3 Q 7 U 2 V j d G l v b j E v b 3 J k Z X J z L 0 N o Y W 5 n Z W Q g V H l w Z S 5 7 Y 3 V z d G 9 t Z X J f a W Q s M X 0 m c X V v d D s s J n F 1 b 3 Q 7 U 2 V j d G l v b j E v b 3 J k Z X J z L 0 N o Y W 5 n Z W Q g V H l w Z S 5 7 b 3 J k Z X J f c 3 R h d H V z L D J 9 J n F 1 b 3 Q 7 L C Z x d W 9 0 O 1 N l Y 3 R p b 2 4 x L 2 9 y Z G V y c y 9 D a G F u Z 2 V k I F R 5 c G U u e 3 N o a X A g Z G F 5 c y w 1 f S Z x d W 9 0 O y w m c X V v d D t T Z W N 0 a W 9 u M S 9 v c m R l c n M v Q 2 h h b m d l Z C B U e X B l L n t 3 L 3 c s N n 0 m c X V v d D s s J n F 1 b 3 Q 7 U 2 V j d G l v b j E v c G F 5 b W V u d H M v Q 2 h h b m d l Z C B U e X B l L n t v c m R l c l 9 p Z C w w f S Z x d W 9 0 O y w m c X V v d D t T Z W N 0 a W 9 u M S 9 w Y X l t Z W 5 0 c y 9 D a G F u Z 2 V k I F R 5 c G U u e 3 B h e W 1 l b n R f d H l w Z S w y f S Z x d W 9 0 O y w m c X V v d D t T Z W N 0 a W 9 u M S 9 w Y X l t Z W 5 0 c y 9 D a G F u Z 2 V k I F R 5 c G U u e 3 B h e W 1 l b n R f d m F s d W U s N H 0 m c X V v d D t d L C Z x d W 9 0 O 0 N v b H V t b k N v d W 5 0 J n F 1 b 3 Q 7 O j E x L C Z x d W 9 0 O 0 t l e U N v b H V t b k 5 h b W V z J n F 1 b 3 Q 7 O l t d L C Z x d W 9 0 O 0 N v b H V t b k l k Z W 5 0 a X R p Z X M m c X V v d D s 6 W y Z x d W 9 0 O 1 N l Y 3 R p b 2 4 x L 3 J l d m l l d y B c X C 8 g b 3 J k Z X I v Q 2 h h b m d l Z C B U e X B l L n t y Z X Z p Z X d f a W Q s M H 0 m c X V v d D s s J n F 1 b 3 Q 7 U 2 V j d G l v b j E v c m V 2 a W V 3 I F x c L y B v c m R l c i 9 D a G F u Z 2 V k I F R 5 c G U u e 2 9 y Z G V y X 2 l k L D F 9 J n F 1 b 3 Q 7 L C Z x d W 9 0 O 1 N l Y 3 R p b 2 4 x L 3 J l d m l l d y B c X C 8 g b 3 J k Z X I v Q 2 h h b m d l Z C B U e X B l L n t y Z X Z p Z X d f c 2 N v c m U s M n 0 m c X V v d D s s J n F 1 b 3 Q 7 U 2 V j d G l v b j E v b 3 J k Z X J z L 0 N o Y W 5 n Z W Q g V H l w Z S 5 7 b 3 J k Z X J f a W Q s M H 0 m c X V v d D s s J n F 1 b 3 Q 7 U 2 V j d G l v b j E v b 3 J k Z X J z L 0 N o Y W 5 n Z W Q g V H l w Z S 5 7 Y 3 V z d G 9 t Z X J f a W Q s M X 0 m c X V v d D s s J n F 1 b 3 Q 7 U 2 V j d G l v b j E v b 3 J k Z X J z L 0 N o Y W 5 n Z W Q g V H l w Z S 5 7 b 3 J k Z X J f c 3 R h d H V z L D J 9 J n F 1 b 3 Q 7 L C Z x d W 9 0 O 1 N l Y 3 R p b 2 4 x L 2 9 y Z G V y c y 9 D a G F u Z 2 V k I F R 5 c G U u e 3 N o a X A g Z G F 5 c y w 1 f S Z x d W 9 0 O y w m c X V v d D t T Z W N 0 a W 9 u M S 9 v c m R l c n M v Q 2 h h b m d l Z C B U e X B l L n t 3 L 3 c s N n 0 m c X V v d D s s J n F 1 b 3 Q 7 U 2 V j d G l v b j E v c G F 5 b W V u d H M v Q 2 h h b m d l Z C B U e X B l L n t v c m R l c l 9 p Z C w w f S Z x d W 9 0 O y w m c X V v d D t T Z W N 0 a W 9 u M S 9 w Y X l t Z W 5 0 c y 9 D a G F u Z 2 V k I F R 5 c G U u e 3 B h e W 1 l b n R f d H l w Z S w y f S Z x d W 9 0 O y w m c X V v d D t T Z W N 0 a W 9 u M S 9 w Y X l t Z W 5 0 c y 9 D a G F u Z 2 V k I F R 5 c G U u e 3 B h e W 1 l b n R f d m F s d W U s N H 0 m c X V v d D t d L C Z x d W 9 0 O 1 J l b G F 0 a W 9 u c 2 h p c E l u Z m 8 m c X V v d D s 6 W 3 s m c X V v d D t r Z X l D b 2 x 1 b W 5 D b 3 V u d C Z x d W 9 0 O z o x L C Z x d W 9 0 O 2 t l e U N v b H V t b i Z x d W 9 0 O z o x L C Z x d W 9 0 O 2 9 0 a G V y S 2 V 5 Q 2 9 s d W 1 u S W R l b n R p d H k m c X V v d D s 6 J n F 1 b 3 Q 7 U 2 V j d G l v b j E v b 3 J k Z X J z L 0 N o Y W 5 n Z W Q g V H l w Z S 5 7 b 3 J k Z X J f a W Q s M H 0 m c X V v d D s s J n F 1 b 3 Q 7 S 2 V 5 Q 2 9 s d W 1 u Q 2 9 1 b n Q m c X V v d D s 6 M X 0 s e y Z x d W 9 0 O 2 t l e U N v b H V t b k N v d W 5 0 J n F 1 b 3 Q 7 O j E s J n F 1 b 3 Q 7 a 2 V 5 Q 2 9 s d W 1 u J n F 1 b 3 Q 7 O j E s J n F 1 b 3 Q 7 b 3 R o Z X J L Z X l D b 2 x 1 b W 5 J Z G V u d G l 0 e S Z x d W 9 0 O z o m c X V v d D t T Z W N 0 a W 9 u M S 9 w Y X l t Z W 5 0 c y 9 D a G F u Z 2 V k I F R 5 c G U u e 2 9 y Z G V y X 2 l k L D B 9 J n F 1 b 3 Q 7 L C Z x d W 9 0 O 0 t l e U N v b H V t b k N v d W 5 0 J n F 1 b 3 Q 7 O j F 9 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c H J v Z H V j d H M 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z L T A 2 L T I z V D A 3 O j I 4 O j Q 3 L j I 2 O D c x M z N a I i 8 + P E V u d H J 5 I F R 5 c G U 9 I k Z p b G x D b 2 x 1 b W 5 U e X B l c y I g V m F s d W U 9 I n N C Z 1 k 9 I i 8 + P E V u d H J 5 I F R 5 c G U 9 I k Z p b G x D b 2 x 1 b W 5 O Y W 1 l c y I g V m F s d W U 9 I n N b J n F 1 b 3 Q 7 c H J v Z H V j d F 9 p Z C Z x d W 9 0 O y w m c X V v d D t w c m 9 k d W N 0 X 2 N h d G V n b 3 J 5 X 2 5 h b W U 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2 I x Y T B j O T Q w L T A w M T I t N D F m Y y 1 h M m M 5 L T c 3 N j E z O W N k O D M 5 Z i I v P j x F b n R y e S B U e X B l P S J S Z W N v d m V y e V R h c m d l d E N v b H V t b i I g V m F s d W U 9 I m w x I i 8 + P E V u d H J 5 I F R 5 c G U 9 I l J l Y 2 9 2 Z X J 5 V G F y Z 2 V 0 U m 9 3 I i B W Y W x 1 Z T 0 i b D E i L z 4 8 R W 5 0 c n k g V H l w Z T 0 i U m V j b 3 Z l c n l U Y X J n Z X R T a G V l d C I g V m F s d W U 9 I n N T a G V l d D k i L z 4 8 R W 5 0 c n k g V H l w Z T 0 i U m V s Y X R p b 2 5 z a G l w S W 5 m b 0 N v b n R h a W 5 l c i I g V m F s d W U 9 I n N 7 J n F 1 b 3 Q 7 Y 2 9 s d W 1 u Q 2 9 1 b n Q m c X V v d D s 6 M i w m c X V v d D t r Z X l D b 2 x 1 b W 5 O Y W 1 l c y Z x d W 9 0 O z p b X S w m c X V v d D t x d W V y e V J l b G F 0 a W 9 u c 2 h p c H M m c X V v d D s 6 W 1 0 s J n F 1 b 3 Q 7 Y 2 9 s d W 1 u S W R l b n R p d G l l c y Z x d W 9 0 O z p b J n F 1 b 3 Q 7 U 2 V j d G l v b j E v c H J v Z H V j d H M v Q 2 h h b m d l Z C B U e X B l L n t w c m 9 k d W N 0 X 2 l k L D B 9 J n F 1 b 3 Q 7 L C Z x d W 9 0 O 1 N l Y 3 R p b 2 4 x L 3 B y b 2 R 1 Y 3 R z L 0 N o Y W 5 n Z W Q g V H l w Z S 5 7 c H J v Z H V j d F 9 j Y X R l Z 2 9 y e V 9 u Y W 1 l L D F 9 J n F 1 b 3 Q 7 X S w m c X V v d D t D b 2 x 1 b W 5 D b 3 V u d C Z x d W 9 0 O z o y L C Z x d W 9 0 O 0 t l e U N v b H V t b k 5 h b W V z J n F 1 b 3 Q 7 O l t d L C Z x d W 9 0 O 0 N v b H V t b k l k Z W 5 0 a X R p Z X M m c X V v d D s 6 W y Z x d W 9 0 O 1 N l Y 3 R p b 2 4 x L 3 B y b 2 R 1 Y 3 R z L 0 N o Y W 5 n Z W Q g V H l w Z S 5 7 c H J v Z H V j d F 9 p Z C w w f S Z x d W 9 0 O y w m c X V v d D t T Z W N 0 a W 9 u M S 9 w c m 9 k d W N 0 c y 9 D a G F u Z 2 V k I F R 5 c G U u e 3 B y b 2 R 1 Y 3 R f Y 2 F 0 Z W d v c n l f b m F t Z S 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b 3 J k Z X J f a X R l b 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Y t M j N U M D c 6 M j g 6 N D k u M z M y M D I w N l o i L z 4 8 R W 5 0 c n k g V H l w Z T 0 i R m l s b E N v b H V t b l R 5 c G V z I i B W Y W x 1 Z T 0 i c 0 J n W U d C U V U 9 I i 8 + P E V u d H J 5 I F R 5 c G U 9 I k Z p b G x D b 2 x 1 b W 5 O Y W 1 l c y I g V m F s d W U 9 I n N b J n F 1 b 3 Q 7 b 3 J k Z X J f a W Q m c X V v d D s s J n F 1 b 3 Q 7 c H J v Z H V j d F 9 p Z C Z x d W 9 0 O y w m c X V v d D t z Z W x s Z X J f a W Q m c X V v d D s s J n F 1 b 3 Q 7 c H J p Y 2 U m c X V v d D s s J n F 1 b 3 Q 7 Z n J l a W d o d F 9 2 Y W x 1 Z S 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O G F l O D M 4 N m M t O T V i Z C 0 0 Z T N j L T g y M W E t N G I 4 M D U z Z T k 2 Y j V k I i 8 + P E V u d H J 5 I F R 5 c G U 9 I l J l Y 2 9 2 Z X J 5 V G F y Z 2 V 0 Q 2 9 s d W 1 u I i B W Y W x 1 Z T 0 i b D E i L z 4 8 R W 5 0 c n k g V H l w Z T 0 i U m V j b 3 Z l c n l U Y X J n Z X R S b 3 c i I F Z h b H V l P S J s M S I v P j x F b n R y e S B U e X B l P S J S Z W N v d m V y e V R h c m d l d F N o Z W V 0 I i B W Y W x 1 Z T 0 i c 1 N o Z W V 0 M T A i L z 4 8 R W 5 0 c n k g V H l w Z T 0 i U m V s Y X R p b 2 5 z a G l w S W 5 m b 0 N v b n R h a W 5 l c i I g V m F s d W U 9 I n N 7 J n F 1 b 3 Q 7 Y 2 9 s d W 1 u Q 2 9 1 b n Q m c X V v d D s 6 N S w m c X V v d D t r Z X l D b 2 x 1 b W 5 O Y W 1 l c y Z x d W 9 0 O z p b X S w m c X V v d D t x d W V y e V J l b G F 0 a W 9 u c 2 h p c H M m c X V v d D s 6 W 1 0 s J n F 1 b 3 Q 7 Y 2 9 s d W 1 u S W R l b n R p d G l l c y Z x d W 9 0 O z p b J n F 1 b 3 Q 7 U 2 V j d G l v b j E v b 3 J k Z X J f a X R l b S 9 D a G F u Z 2 V k I F R 5 c G U u e 2 9 y Z G V y X 2 l k L D B 9 J n F 1 b 3 Q 7 L C Z x d W 9 0 O 1 N l Y 3 R p b 2 4 x L 2 9 y Z G V y X 2 l 0 Z W 0 v Q 2 h h b m d l Z C B U e X B l L n t w c m 9 k d W N 0 X 2 l k L D J 9 J n F 1 b 3 Q 7 L C Z x d W 9 0 O 1 N l Y 3 R p b 2 4 x L 2 9 y Z G V y X 2 l 0 Z W 0 v Q 2 h h b m d l Z C B U e X B l L n t z Z W x s Z X J f a W Q s M 3 0 m c X V v d D s s J n F 1 b 3 Q 7 U 2 V j d G l v b j E v b 3 J k Z X J f a X R l b S 9 D a G F u Z 2 V k I F R 5 c G U u e 3 B y a W N l L D V 9 J n F 1 b 3 Q 7 L C Z x d W 9 0 O 1 N l Y 3 R p b 2 4 x L 2 9 y Z G V y X 2 l 0 Z W 0 v Q 2 h h b m d l Z C B U e X B l L n t m c m V p Z 2 h 0 X 3 Z h b H V l L D Z 9 J n F 1 b 3 Q 7 X S w m c X V v d D t D b 2 x 1 b W 5 D b 3 V u d C Z x d W 9 0 O z o 1 L C Z x d W 9 0 O 0 t l e U N v b H V t b k 5 h b W V z J n F 1 b 3 Q 7 O l t d L C Z x d W 9 0 O 0 N v b H V t b k l k Z W 5 0 a X R p Z X M m c X V v d D s 6 W y Z x d W 9 0 O 1 N l Y 3 R p b 2 4 x L 2 9 y Z G V y X 2 l 0 Z W 0 v Q 2 h h b m d l Z C B U e X B l L n t v c m R l c l 9 p Z C w w f S Z x d W 9 0 O y w m c X V v d D t T Z W N 0 a W 9 u M S 9 v c m R l c l 9 p d G V t L 0 N o Y W 5 n Z W Q g V H l w Z S 5 7 c H J v Z H V j d F 9 p Z C w y f S Z x d W 9 0 O y w m c X V v d D t T Z W N 0 a W 9 u M S 9 v c m R l c l 9 p d G V t L 0 N o Y W 5 n Z W Q g V H l w Z S 5 7 c 2 V s b G V y X 2 l k L D N 9 J n F 1 b 3 Q 7 L C Z x d W 9 0 O 1 N l Y 3 R p b 2 4 x L 2 9 y Z G V y X 2 l 0 Z W 0 v Q 2 h h b m d l Z C B U e X B l L n t w c m l j Z S w 1 f S Z x d W 9 0 O y w m c X V v d D t T Z W N 0 a W 9 u M S 9 v c m R l c l 9 p d G V t L 0 N o Y W 5 n Z W Q g V H l w Z S 5 7 Z n J l a W d o d F 9 2 Y W x 1 Z S w 2 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Y 3 V z d G 9 t Z X J z 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M y 0 w N i 0 y M 1 Q w N z o y O D o 1 M C 4 5 O D c 4 M z M 5 W i I v P j x F b n R y e S B U e X B l P S J G a W x s Q 2 9 s d W 1 u V H l w Z X M i I F Z h b H V l P S J z Q m d Z R E J n W T 0 i L z 4 8 R W 5 0 c n k g V H l w Z T 0 i R m l s b E N v b H V t b k 5 h b W V z I i B W Y W x 1 Z T 0 i c 1 s m c X V v d D t j d X N 0 b 2 1 l c l 9 p Z C Z x d W 9 0 O y w m c X V v d D t j d X N 0 b 2 1 l c l 9 1 b m l x d W V f a W Q m c X V v d D s s J n F 1 b 3 Q 7 Y 3 V z d G 9 t Z X J f e m l w X 2 N v Z G V f c H J l Z m l 4 J n F 1 b 3 Q 7 L C Z x d W 9 0 O 2 N 1 c 3 R v b W V y X 2 N p d H k m c X V v d D s s J n F 1 b 3 Q 7 Y 3 V z d G 9 t Z X J f c 3 R h d G U 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z l i N W E 0 M j g 0 L T R k N j c t N D k 2 N y 1 h O G E 4 L T c z M z Y w M D k y N W Q 1 O S I v P j x F b n R y e S B U e X B l P S J S Z W N v d m V y e V R h c m d l d E N v b H V t b i I g V m F s d W U 9 I m w x I i 8 + P E V u d H J 5 I F R 5 c G U 9 I l J l Y 2 9 2 Z X J 5 V G F y Z 2 V 0 U m 9 3 I i B W Y W x 1 Z T 0 i b D E i L z 4 8 R W 5 0 c n k g V H l w Z T 0 i U m V j b 3 Z l c n l U Y X J n Z X R T a G V l d C I g V m F s d W U 9 I n N T a G V l d D E x I i 8 + P E V u d H J 5 I F R 5 c G U 9 I l J l b G F 0 a W 9 u c 2 h p c E l u Z m 9 D b 2 5 0 Y W l u Z X I i I F Z h b H V l P S J z e y Z x d W 9 0 O 2 N v b H V t b k N v d W 5 0 J n F 1 b 3 Q 7 O j U s J n F 1 b 3 Q 7 a 2 V 5 Q 2 9 s d W 1 u T m F t Z X M m c X V v d D s 6 W 1 0 s J n F 1 b 3 Q 7 c X V l c n l S Z W x h d G l v b n N o a X B z J n F 1 b 3 Q 7 O l t d L C Z x d W 9 0 O 2 N v b H V t b k l k Z W 5 0 a X R p Z X M m c X V v d D s 6 W y Z x d W 9 0 O 1 N l Y 3 R p b 2 4 x L 2 N 1 c 3 R v b W V y c y 9 D a G F u Z 2 V k I F R 5 c G U u e 2 N 1 c 3 R v b W V y X 2 l k L D B 9 J n F 1 b 3 Q 7 L C Z x d W 9 0 O 1 N l Y 3 R p b 2 4 x L 2 N 1 c 3 R v b W V y c y 9 D a G F u Z 2 V k I F R 5 c G U u e 2 N 1 c 3 R v b W V y X 3 V u a X F 1 Z V 9 p Z C w x f S Z x d W 9 0 O y w m c X V v d D t T Z W N 0 a W 9 u M S 9 j d X N 0 b 2 1 l c n M v Q 2 h h b m d l Z C B U e X B l L n t j d X N 0 b 2 1 l c l 9 6 a X B f Y 2 9 k Z V 9 w c m V m a X g s M n 0 m c X V v d D s s J n F 1 b 3 Q 7 U 2 V j d G l v b j E v Y 3 V z d G 9 t Z X J z L 0 N o Y W 5 n Z W Q g V H l w Z S 5 7 Y 3 V z d G 9 t Z X J f Y 2 l 0 e S w z f S Z x d W 9 0 O y w m c X V v d D t T Z W N 0 a W 9 u M S 9 j d X N 0 b 2 1 l c n M v Q 2 h h b m d l Z C B U e X B l L n t j d X N 0 b 2 1 l c l 9 z d G F 0 Z S w 0 f S Z x d W 9 0 O 1 0 s J n F 1 b 3 Q 7 Q 2 9 s d W 1 u Q 2 9 1 b n Q m c X V v d D s 6 N S w m c X V v d D t L Z X l D b 2 x 1 b W 5 O Y W 1 l c y Z x d W 9 0 O z p b X S w m c X V v d D t D b 2 x 1 b W 5 J Z G V u d G l 0 a W V z J n F 1 b 3 Q 7 O l s m c X V v d D t T Z W N 0 a W 9 u M S 9 j d X N 0 b 2 1 l c n M v Q 2 h h b m d l Z C B U e X B l L n t j d X N 0 b 2 1 l c l 9 p Z C w w f S Z x d W 9 0 O y w m c X V v d D t T Z W N 0 a W 9 u M S 9 j d X N 0 b 2 1 l c n M v Q 2 h h b m d l Z C B U e X B l L n t j d X N 0 b 2 1 l c l 9 1 b m l x d W V f a W Q s M X 0 m c X V v d D s s J n F 1 b 3 Q 7 U 2 V j d G l v b j E v Y 3 V z d G 9 t Z X J z L 0 N o Y W 5 n Z W Q g V H l w Z S 5 7 Y 3 V z d G 9 t Z X J f e m l w X 2 N v Z G V f c H J l Z m l 4 L D J 9 J n F 1 b 3 Q 7 L C Z x d W 9 0 O 1 N l Y 3 R p b 2 4 x L 2 N 1 c 3 R v b W V y c y 9 D a G F u Z 2 V k I F R 5 c G U u e 2 N 1 c 3 R v b W V y X 2 N p d H k s M 3 0 m c X V v d D s s J n F 1 b 3 Q 7 U 2 V j d G l v b j E v Y 3 V z d G 9 t Z X J z L 0 N o Y W 5 n Z W Q g V H l w Z S 5 7 Y 3 V z d G 9 t Z X J f c 3 R h d G U s N H 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9 f T 0 l f U D 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F c n J v c k N v d W 5 0 I i B W Y W x 1 Z T 0 i b D M y M j k i L z 4 8 R W 5 0 c n k g V H l w Z T 0 i R m l s b E x h c 3 R V c G R h d G V k I i B W Y W x 1 Z T 0 i Z D I w M j M t M D Y t M j N U M D c 6 N D M 6 M D E u O T M 3 M T U w N 1 o i L z 4 8 R W 5 0 c n k g V H l w Z T 0 i R m l s b E N v b H V t b l R 5 c G V z I i B W Y W x 1 Z T 0 i c 0 J n W U d C Z 1 l H Q m d N R y I v P j x F b n R y e S B U e X B l P S J G a W x s Q 2 9 s d W 1 u T m F t Z X M i I F Z h b H V l P S J z W y Z x d W 9 0 O 2 9 y Z G V y X 2 l k J n F 1 b 3 Q 7 L C Z x d W 9 0 O 3 B y b 2 R 1 Y 3 R f a W Q m c X V v d D s s J n F 1 b 3 Q 7 c H J v Z H V j d H M u c H J v Z H V j d F 9 p Z C Z x d W 9 0 O y w m c X V v d D t w c m 9 k d W N 0 c y 5 w c m 9 k d W N 0 X 2 N h d G V n b 3 J 5 X 2 5 h b W U m c X V v d D s s J n F 1 b 3 Q 7 b 3 J k Z X J z L m 9 y Z G V y X 2 l k J n F 1 b 3 Q 7 L C Z x d W 9 0 O 2 9 y Z G V y c y 5 j d X N 0 b 2 1 l c l 9 p Z C Z x d W 9 0 O y w m c X V v d D t v c m R l c n M u b 3 J k Z X J f c 3 R h d H V z J n F 1 b 3 Q 7 L C Z x d W 9 0 O 2 9 y Z G V y c y 5 z a G l w I G R h e X M m c X V v d D s s J n F 1 b 3 Q 7 b 3 J k Z X J z L n c v d y 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N j U 1 O T Y w Z j I t Z D M w N y 0 0 N T I 4 L W J h N G I t N G Z k M j c 5 Y j c y M z V h I i 8 + P E V u d H J 5 I F R 5 c G U 9 I l J l Y 2 9 2 Z X J 5 V G F y Z 2 V 0 Q 2 9 s d W 1 u I i B W Y W x 1 Z T 0 i b D E i L z 4 8 R W 5 0 c n k g V H l w Z T 0 i U m V j b 3 Z l c n l U Y X J n Z X R S b 3 c i I F Z h b H V l P S J s M S I v P j x F b n R y e S B U e X B l P S J S Z W N v d m V y e V R h c m d l d F N o Z W V 0 I i B W Y W x 1 Z T 0 i c 1 N o Z W V 0 M T Q i L z 4 8 R W 5 0 c n k g V H l w Z T 0 i U m V s Y X R p b 2 5 z a G l w S W 5 m b 0 N v b n R h a W 5 l c i I g V m F s d W U 9 I n N 7 J n F 1 b 3 Q 7 Y 2 9 s d W 1 u Q 2 9 1 b n Q m c X V v d D s 6 O S w m c X V v d D t r Z X l D b 2 x 1 b W 5 O Y W 1 l c y Z x d W 9 0 O z p b X S w m c X V v d D t x d W V y e V J l b G F 0 a W 9 u c 2 h p c H M m c X V v d D s 6 W 3 s m c X V v d D t r Z X l D b 2 x 1 b W 5 D b 3 V u d C Z x d W 9 0 O z o x L C Z x d W 9 0 O 2 t l e U N v b H V t b i Z x d W 9 0 O z o x L C Z x d W 9 0 O 2 9 0 a G V y S 2 V 5 Q 2 9 s d W 1 u S W R l b n R p d H k m c X V v d D s 6 J n F 1 b 3 Q 7 U 2 V j d G l v b j E v c H J v Z H V j d H M v Q 2 h h b m d l Z C B U e X B l L n t w c m 9 k d W N 0 X 2 l k L D B 9 J n F 1 b 3 Q 7 L C Z x d W 9 0 O 0 t l e U N v b H V t b k N v d W 5 0 J n F 1 b 3 Q 7 O j F 9 L H s m c X V v d D t r Z X l D b 2 x 1 b W 5 D b 3 V u d C Z x d W 9 0 O z o x L C Z x d W 9 0 O 2 t l e U N v b H V t b i Z x d W 9 0 O z o w L C Z x d W 9 0 O 2 9 0 a G V y S 2 V 5 Q 2 9 s d W 1 u S W R l b n R p d H k m c X V v d D s 6 J n F 1 b 3 Q 7 U 2 V j d G l v b j E v b 3 J k Z X J z L 0 N o Y W 5 n Z W Q g V H l w Z S 5 7 b 3 J k Z X J f a W Q s M H 0 m c X V v d D s s J n F 1 b 3 Q 7 S 2 V 5 Q 2 9 s d W 1 u Q 2 9 1 b n Q m c X V v d D s 6 M X 1 d L C Z x d W 9 0 O 2 N v b H V t b k l k Z W 5 0 a X R p Z X M m c X V v d D s 6 W y Z x d W 9 0 O 1 N l Y 3 R p b 2 4 x L 2 9 y Z G V y X 2 l 0 Z W 0 v Q 2 h h b m d l Z C B U e X B l L n t v c m R l c l 9 p Z C w w f S Z x d W 9 0 O y w m c X V v d D t T Z W N 0 a W 9 u M S 9 v c m R l c l 9 p d G V t L 0 N o Y W 5 n Z W Q g V H l w Z S 5 7 c H J v Z H V j d F 9 p Z C w y f S Z x d W 9 0 O y w m c X V v d D t T Z W N 0 a W 9 u M S 9 w c m 9 k d W N 0 c y 9 D a G F u Z 2 V k I F R 5 c G U u e 3 B y b 2 R 1 Y 3 R f a W Q s M H 0 m c X V v d D s s J n F 1 b 3 Q 7 U 2 V j d G l v b j E v c H J v Z H V j d H M v Q 2 h h b m d l Z C B U e X B l L n t w c m 9 k d W N 0 X 2 N h d G V n b 3 J 5 X 2 5 h b W U s M X 0 m c X V v d D s s J n F 1 b 3 Q 7 U 2 V j d G l v b j E v b 3 J k Z X J z L 0 N o Y W 5 n Z W Q g V H l w Z S 5 7 b 3 J k Z X J f a W Q s M H 0 m c X V v d D s s J n F 1 b 3 Q 7 U 2 V j d G l v b j E v b 3 J k Z X J z L 0 N o Y W 5 n Z W Q g V H l w Z S 5 7 Y 3 V z d G 9 t Z X J f a W Q s M X 0 m c X V v d D s s J n F 1 b 3 Q 7 U 2 V j d G l v b j E v b 3 J k Z X J z L 0 N o Y W 5 n Z W Q g V H l w Z S 5 7 b 3 J k Z X J f c 3 R h d H V z L D J 9 J n F 1 b 3 Q 7 L C Z x d W 9 0 O 1 N l Y 3 R p b 2 4 x L 2 9 y Z G V y c y 9 D a G F u Z 2 V k I F R 5 c G U u e 3 N o a X A g Z G F 5 c y w 1 f S Z x d W 9 0 O y w m c X V v d D t T Z W N 0 a W 9 u M S 9 v c m R l c n M v Q 2 h h b m d l Z C B U e X B l L n t 3 L 3 c s N n 0 m c X V v d D t d L C Z x d W 9 0 O 0 N v b H V t b k N v d W 5 0 J n F 1 b 3 Q 7 O j k s J n F 1 b 3 Q 7 S 2 V 5 Q 2 9 s d W 1 u T m F t Z X M m c X V v d D s 6 W 1 0 s J n F 1 b 3 Q 7 Q 2 9 s d W 1 u S W R l b n R p d G l l c y Z x d W 9 0 O z p b J n F 1 b 3 Q 7 U 2 V j d G l v b j E v b 3 J k Z X J f a X R l b S 9 D a G F u Z 2 V k I F R 5 c G U u e 2 9 y Z G V y X 2 l k L D B 9 J n F 1 b 3 Q 7 L C Z x d W 9 0 O 1 N l Y 3 R p b 2 4 x L 2 9 y Z G V y X 2 l 0 Z W 0 v Q 2 h h b m d l Z C B U e X B l L n t w c m 9 k d W N 0 X 2 l k L D J 9 J n F 1 b 3 Q 7 L C Z x d W 9 0 O 1 N l Y 3 R p b 2 4 x L 3 B y b 2 R 1 Y 3 R z L 0 N o Y W 5 n Z W Q g V H l w Z S 5 7 c H J v Z H V j d F 9 p Z C w w f S Z x d W 9 0 O y w m c X V v d D t T Z W N 0 a W 9 u M S 9 w c m 9 k d W N 0 c y 9 D a G F u Z 2 V k I F R 5 c G U u e 3 B y b 2 R 1 Y 3 R f Y 2 F 0 Z W d v c n l f b m F t Z S w x f S Z x d W 9 0 O y w m c X V v d D t T Z W N 0 a W 9 u M S 9 v c m R l c n M v Q 2 h h b m d l Z C B U e X B l L n t v c m R l c l 9 p Z C w w f S Z x d W 9 0 O y w m c X V v d D t T Z W N 0 a W 9 u M S 9 v c m R l c n M v Q 2 h h b m d l Z C B U e X B l L n t j d X N 0 b 2 1 l c l 9 p Z C w x f S Z x d W 9 0 O y w m c X V v d D t T Z W N 0 a W 9 u M S 9 v c m R l c n M v Q 2 h h b m d l Z C B U e X B l L n t v c m R l c l 9 z d G F 0 d X M s M n 0 m c X V v d D s s J n F 1 b 3 Q 7 U 2 V j d G l v b j E v b 3 J k Z X J z L 0 N o Y W 5 n Z W Q g V H l w Z S 5 7 c 2 h p c C B k Y X l z L D V 9 J n F 1 b 3 Q 7 L C Z x d W 9 0 O 1 N l Y 3 R p b 2 4 x L 2 9 y Z G V y c y 9 D a G F u Z 2 V k I F R 5 c G U u e 3 c v d y w 2 f S Z x d W 9 0 O 1 0 s J n F 1 b 3 Q 7 U m V s Y X R p b 2 5 z a G l w S W 5 m b y Z x d W 9 0 O z p b e y Z x d W 9 0 O 2 t l e U N v b H V t b k N v d W 5 0 J n F 1 b 3 Q 7 O j E s J n F 1 b 3 Q 7 a 2 V 5 Q 2 9 s d W 1 u J n F 1 b 3 Q 7 O j E s J n F 1 b 3 Q 7 b 3 R o Z X J L Z X l D b 2 x 1 b W 5 J Z G V u d G l 0 e S Z x d W 9 0 O z o m c X V v d D t T Z W N 0 a W 9 u M S 9 w c m 9 k d W N 0 c y 9 D a G F u Z 2 V k I F R 5 c G U u e 3 B y b 2 R 1 Y 3 R f a W Q s M H 0 m c X V v d D s s J n F 1 b 3 Q 7 S 2 V 5 Q 2 9 s d W 1 u Q 2 9 1 b n Q m c X V v d D s 6 M X 0 s e y Z x d W 9 0 O 2 t l e U N v b H V t b k N v d W 5 0 J n F 1 b 3 Q 7 O j E s J n F 1 b 3 Q 7 a 2 V 5 Q 2 9 s d W 1 u J n F 1 b 3 Q 7 O j A s J n F 1 b 3 Q 7 b 3 R o Z X J L Z X l D b 2 x 1 b W 5 J Z G V u d G l 0 e S Z x d W 9 0 O z o m c X V v d D t T Z W N 0 a W 9 u M S 9 v c m R l c n M v Q 2 h h b m d l Z C B U e X B l L n t v c m R l c l 9 p Z C w w f S Z x d W 9 0 O y w m c X V v d D t L Z X l D b 2 x 1 b W 5 D b 3 V u d C Z x d W 9 0 O z o x f V 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2 9 s a X N 0 X 3 N l b G x l c n N f Z G F 0 Y X N l d D 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Y t M j Z U M D g 6 M z M 6 M D U u N z U 4 N T k 4 O V o i L z 4 8 R W 5 0 c n k g V H l w Z T 0 i R m l s b E N v b H V t b l R 5 c G V z I i B W Y W x 1 Z T 0 i c 0 J n T U d C Z z 0 9 I i 8 + P E V u d H J 5 I F R 5 c G U 9 I k Z p b G x D b 2 x 1 b W 5 O Y W 1 l c y I g V m F s d W U 9 I n N b J n F 1 b 3 Q 7 c 2 V s b G V y X 2 l k J n F 1 b 3 Q 7 L C Z x d W 9 0 O 3 N l b G x l c l 9 6 a X B f Y 2 9 k Z V 9 w c m V m a X g m c X V v d D s s J n F 1 b 3 Q 7 c 2 V s b G V y X 2 N p d H k m c X V v d D s s J n F 1 b 3 Q 7 c 2 V s b G V y X 3 N 0 Y X R l 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N m M D B m N T N j M S 0 3 O W Y 1 L T Q x M W Q t Y T F h N S 1 j M j A 1 N W F k Z D E y M D A i L z 4 8 R W 5 0 c n k g V H l w Z T 0 i U m V j b 3 Z l c n l U Y X J n Z X R D b 2 x 1 b W 4 i I F Z h b H V l P S J s M S I v P j x F b n R y e S B U e X B l P S J S Z W N v d m V y e V R h c m d l d F J v d y I g V m F s d W U 9 I m w x I i 8 + P E V u d H J 5 I F R 5 c G U 9 I l J l Y 2 9 2 Z X J 5 V G F y Z 2 V 0 U 2 h l Z X Q i I F Z h b H V l P S J z U 2 h l Z X Q y I i 8 + P E V u d H J 5 I F R 5 c G U 9 I l J l b G F 0 a W 9 u c 2 h p c E l u Z m 9 D b 2 5 0 Y W l u Z X I i I F Z h b H V l P S J z e y Z x d W 9 0 O 2 N v b H V t b k N v d W 5 0 J n F 1 b 3 Q 7 O j Q s J n F 1 b 3 Q 7 a 2 V 5 Q 2 9 s d W 1 u T m F t Z X M m c X V v d D s 6 W 1 0 s J n F 1 b 3 Q 7 c X V l c n l S Z W x h d G l v b n N o a X B z J n F 1 b 3 Q 7 O l t d L C Z x d W 9 0 O 2 N v b H V t b k l k Z W 5 0 a X R p Z X M m c X V v d D s 6 W y Z x d W 9 0 O 1 N l Y 3 R p b 2 4 x L 2 9 s a X N 0 X 3 N l b G x l c n N f Z G F 0 Y X N l d C 9 D a G F u Z 2 V k I F R 5 c G U u e 3 N l b G x l c l 9 p Z C w w f S Z x d W 9 0 O y w m c X V v d D t T Z W N 0 a W 9 u M S 9 v b G l z d F 9 z Z W x s Z X J z X 2 R h d G F z Z X Q v Q 2 h h b m d l Z C B U e X B l L n t z Z W x s Z X J f e m l w X 2 N v Z G V f c H J l Z m l 4 L D F 9 J n F 1 b 3 Q 7 L C Z x d W 9 0 O 1 N l Y 3 R p b 2 4 x L 2 9 s a X N 0 X 3 N l b G x l c n N f Z G F 0 Y X N l d C 9 D a G F u Z 2 V k I F R 5 c G U u e 3 N l b G x l c l 9 j a X R 5 L D J 9 J n F 1 b 3 Q 7 L C Z x d W 9 0 O 1 N l Y 3 R p b 2 4 x L 2 9 s a X N 0 X 3 N l b G x l c n N f Z G F 0 Y X N l d C 9 D a G F u Z 2 V k I F R 5 c G U u e 3 N l b G x l c l 9 z d G F 0 Z S w z f S Z x d W 9 0 O 1 0 s J n F 1 b 3 Q 7 Q 2 9 s d W 1 u Q 2 9 1 b n Q m c X V v d D s 6 N C w m c X V v d D t L Z X l D b 2 x 1 b W 5 O Y W 1 l c y Z x d W 9 0 O z p b X S w m c X V v d D t D b 2 x 1 b W 5 J Z G V u d G l 0 a W V z J n F 1 b 3 Q 7 O l s m c X V v d D t T Z W N 0 a W 9 u M S 9 v b G l z d F 9 z Z W x s Z X J z X 2 R h d G F z Z X Q v Q 2 h h b m d l Z C B U e X B l L n t z Z W x s Z X J f a W Q s M H 0 m c X V v d D s s J n F 1 b 3 Q 7 U 2 V j d G l v b j E v b 2 x p c 3 R f c 2 V s b G V y c 1 9 k Y X R h c 2 V 0 L 0 N o Y W 5 n Z W Q g V H l w Z S 5 7 c 2 V s b G V y X 3 p p c F 9 j b 2 R l X 3 B y Z W Z p e C w x f S Z x d W 9 0 O y w m c X V v d D t T Z W N 0 a W 9 u M S 9 v b G l z d F 9 z Z W x s Z X J z X 2 R h d G F z Z X Q v Q 2 h h b m d l Z C B U e X B l L n t z Z W x s Z X J f Y 2 l 0 e S w y f S Z x d W 9 0 O y w m c X V v d D t T Z W N 0 a W 9 u M S 9 v b G l z d F 9 z Z W x s Z X J z X 2 R h d G F z Z X Q v Q 2 h h b m d l Z C B U e X B l L n t z Z W x s Z X J f c 3 R h d G U s M 3 0 m c X V v d D t d L C Z x d W 9 0 O 1 J l b G F 0 a W 9 u c 2 h p c E l u Z m 8 m c X V v d D s 6 W 1 1 9 I i 8 + P E V u d H J 5 I F R 5 c G U 9 I l J l c 3 V s d F R 5 c G U i I F Z h b H V l P S J z V G F i b G U i L z 4 8 R W 5 0 c n k g V H l w Z T 0 i R m l s b E 9 i a m V j d F R 5 c G U i I F Z h b H V l P S J z Q 2 9 u b m V j d G l v b k 9 u b H k i L z 4 8 R W 5 0 c n k g V H l w Z T 0 i T m F t Z V V w Z G F 0 Z W R B Z n R l c k Z p b G w i I F Z h b H V l P S J s M C I v P j w v U 3 R h Y m x l R W 5 0 c m l l c z 4 8 L 0 l 0 Z W 0 + P E l 0 Z W 0 + P E l 0 Z W 1 M b 2 N h d G l v b j 4 8 S X R l b V R 5 c G U + R m 9 y b X V s Y T w v S X R l b V R 5 c G U + P E l 0 Z W 1 Q Y X R o P l N l Y 3 R p b 2 4 x L 2 9 s a X N 0 X 2 d l b 2 x v Y 2 F 0 a W 9 u X 2 R h d G F z Z X Q 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z L T A 2 L T I 2 V D A 4 O j M z O j Q x L j Q 1 M T Y y M z F a I i 8 + P E V u d H J 5 I F R 5 c G U 9 I k Z p b G x D b 2 x 1 b W 5 U e X B l c y I g V m F s d W U 9 I n N B d 1 V G Q m d Z P S I v P j x F b n R y e S B U e X B l P S J G a W x s Q 2 9 s d W 1 u T m F t Z X M i I F Z h b H V l P S J z W y Z x d W 9 0 O 2 d l b 2 x v Y 2 F 0 a W 9 u X 3 p p c F 9 j b 2 R l X 3 B y Z W Z p e C Z x d W 9 0 O y w m c X V v d D t n Z W 9 s b 2 N h d G l v b l 9 s Y X Q m c X V v d D s s J n F 1 b 3 Q 7 Z 2 V v b G 9 j Y X R p b 2 5 f b G 5 n J n F 1 b 3 Q 7 L C Z x d W 9 0 O 2 d l b 2 x v Y 2 F 0 a W 9 u X 2 N p d H k m c X V v d D s s J n F 1 b 3 Q 7 Z 2 V v b G 9 j Y X R p b 2 5 f c 3 R h d G U 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2 U 0 Z D c 4 Z D I w L T M w N T g t N G V h Y i 1 i Z T h l L T I 4 Z W Y 2 N j g 2 N z Q w N y I v P j x F b n R y e S B U e X B l P S J S Z W N v d m V y e V R h c m d l d E N v b H V t b i I g V m F s d W U 9 I m w x I i 8 + P E V u d H J 5 I F R 5 c G U 9 I l J l Y 2 9 2 Z X J 5 V G F y Z 2 V 0 U m 9 3 I i B W Y W x 1 Z T 0 i b D E i L z 4 8 R W 5 0 c n k g V H l w Z T 0 i U m V j b 3 Z l c n l U Y X J n Z X R T a G V l d C I g V m F s d W U 9 I n N T a G V l d D M i L z 4 8 R W 5 0 c n k g V H l w Z T 0 i U m V s Y X R p b 2 5 z a G l w S W 5 m b 0 N v b n R h a W 5 l c i I g V m F s d W U 9 I n N 7 J n F 1 b 3 Q 7 Y 2 9 s d W 1 u Q 2 9 1 b n Q m c X V v d D s 6 N S w m c X V v d D t r Z X l D b 2 x 1 b W 5 O Y W 1 l c y Z x d W 9 0 O z p b X S w m c X V v d D t x d W V y e V J l b G F 0 a W 9 u c 2 h p c H M m c X V v d D s 6 W 1 0 s J n F 1 b 3 Q 7 Y 2 9 s d W 1 u S W R l b n R p d G l l c y Z x d W 9 0 O z p b J n F 1 b 3 Q 7 U 2 V j d G l v b j E v b 2 x p c 3 R f Z 2 V v b G 9 j Y X R p b 2 5 f Z G F 0 Y X N l d C 9 D a G F u Z 2 V k I F R 5 c G U u e 2 d l b 2 x v Y 2 F 0 a W 9 u X 3 p p c F 9 j b 2 R l X 3 B y Z W Z p e C w w f S Z x d W 9 0 O y w m c X V v d D t T Z W N 0 a W 9 u M S 9 v b G l z d F 9 n Z W 9 s b 2 N h d G l v b l 9 k Y X R h c 2 V 0 L 0 N o Y W 5 n Z W Q g V H l w Z S 5 7 Z 2 V v b G 9 j Y X R p b 2 5 f b G F 0 L D F 9 J n F 1 b 3 Q 7 L C Z x d W 9 0 O 1 N l Y 3 R p b 2 4 x L 2 9 s a X N 0 X 2 d l b 2 x v Y 2 F 0 a W 9 u X 2 R h d G F z Z X Q v Q 2 h h b m d l Z C B U e X B l L n t n Z W 9 s b 2 N h d G l v b l 9 s b m c s M n 0 m c X V v d D s s J n F 1 b 3 Q 7 U 2 V j d G l v b j E v b 2 x p c 3 R f Z 2 V v b G 9 j Y X R p b 2 5 f Z G F 0 Y X N l d C 9 D a G F u Z 2 V k I F R 5 c G U u e 2 d l b 2 x v Y 2 F 0 a W 9 u X 2 N p d H k s M 3 0 m c X V v d D s s J n F 1 b 3 Q 7 U 2 V j d G l v b j E v b 2 x p c 3 R f Z 2 V v b G 9 j Y X R p b 2 5 f Z G F 0 Y X N l d C 9 D a G F u Z 2 V k I F R 5 c G U u e 2 d l b 2 x v Y 2 F 0 a W 9 u X 3 N 0 Y X R l L D R 9 J n F 1 b 3 Q 7 X S w m c X V v d D t D b 2 x 1 b W 5 D b 3 V u d C Z x d W 9 0 O z o 1 L C Z x d W 9 0 O 0 t l e U N v b H V t b k 5 h b W V z J n F 1 b 3 Q 7 O l t d L C Z x d W 9 0 O 0 N v b H V t b k l k Z W 5 0 a X R p Z X M m c X V v d D s 6 W y Z x d W 9 0 O 1 N l Y 3 R p b 2 4 x L 2 9 s a X N 0 X 2 d l b 2 x v Y 2 F 0 a W 9 u X 2 R h d G F z Z X Q v Q 2 h h b m d l Z C B U e X B l L n t n Z W 9 s b 2 N h d G l v b l 9 6 a X B f Y 2 9 k Z V 9 w c m V m a X g s M H 0 m c X V v d D s s J n F 1 b 3 Q 7 U 2 V j d G l v b j E v b 2 x p c 3 R f Z 2 V v b G 9 j Y X R p b 2 5 f Z G F 0 Y X N l d C 9 D a G F u Z 2 V k I F R 5 c G U u e 2 d l b 2 x v Y 2 F 0 a W 9 u X 2 x h d C w x f S Z x d W 9 0 O y w m c X V v d D t T Z W N 0 a W 9 u M S 9 v b G l z d F 9 n Z W 9 s b 2 N h d G l v b l 9 k Y X R h c 2 V 0 L 0 N o Y W 5 n Z W Q g V H l w Z S 5 7 Z 2 V v b G 9 j Y X R p b 2 5 f b G 5 n L D J 9 J n F 1 b 3 Q 7 L C Z x d W 9 0 O 1 N l Y 3 R p b 2 4 x L 2 9 s a X N 0 X 2 d l b 2 x v Y 2 F 0 a W 9 u X 2 R h d G F z Z X Q v Q 2 h h b m d l Z C B U e X B l L n t n Z W 9 s b 2 N h d G l v b l 9 j a X R 5 L D N 9 J n F 1 b 3 Q 7 L C Z x d W 9 0 O 1 N l Y 3 R p b 2 4 x L 2 9 s a X N 0 X 2 d l b 2 x v Y 2 F 0 a W 9 u X 2 R h d G F z Z X Q v Q 2 h h b m d l Z C B U e X B l L n t n Z W 9 s b 2 N h d G l v b l 9 z d G F 0 Z S w 0 f S Z x d W 9 0 O 1 0 s J n F 1 b 3 Q 7 U m V s Y X R p b 2 5 z a G l w S W 5 m b y Z x d W 9 0 O z p b X X 0 i L z 4 8 R W 5 0 c n k g V H l w Z T 0 i U m V z d W x 0 V H l w Z S I g V m F s d W U 9 I n N U Y W J s Z S I v P j x F b n R y e S B U e X B l P S J G a W x s T 2 J q Z W N 0 V H l w Z S I g V m F s d W U 9 I n N D b 2 5 u Z W N 0 a W 9 u T 2 5 s e S I v P j x F b n R y e S B U e X B l P S J O Y W 1 l V X B k Y X R l Z E F m d G V y R m l s b C I g V m F s d W U 9 I m w w I i 8 + P C 9 T d G F i b G V F b n R y a W V z P j w v S X R l b T 4 8 S X R l b T 4 8 S X R l b U x v Y 2 F 0 a W 9 u P j x J d G V t V H l w Z T 5 G b 3 J t d W x h P C 9 J d G V t V H l w Z T 4 8 S X R l b V B h d G g + U 2 V j d G l v b j E v b 3 J k Z X J z L 1 N v d X J j Z T w v S X R l b V B h d G g + P C 9 J d G V t T G 9 j Y X R p b 2 4 + P F N 0 Y W J s Z U V u d H J p Z X M v P j w v S X R l b T 4 8 S X R l b T 4 8 S X R l b U x v Y 2 F 0 a W 9 u P j x J d G V t V H l w Z T 5 G b 3 J t d W x h P C 9 J d G V t V H l w Z T 4 8 S X R l b V B h d G g + U 2 V j d G l v b j E v b 3 J k Z X J z L 1 B y b 2 1 v d G V k J T I w S G V h Z G V y c z w v S X R l b V B h d G g + P C 9 J d G V t T G 9 j Y X R p b 2 4 + P F N 0 Y W J s Z U V u d H J p Z X M v P j w v S X R l b T 4 8 S X R l b T 4 8 S X R l b U x v Y 2 F 0 a W 9 u P j x J d G V t V H l w Z T 5 G b 3 J t d W x h P C 9 J d G V t V H l w Z T 4 8 S X R l b V B h d G g + U 2 V j d G l v b j E v b 3 J k Z X J z L 0 N o Y W 5 n Z W Q l M j B U e X B l P C 9 J d G V t U G F 0 a D 4 8 L 0 l 0 Z W 1 M b 2 N h d G l v b j 4 8 U 3 R h Y m x l R W 5 0 c m l l c y 8 + P C 9 J d G V t P j x J d G V t P j x J d G V t T G 9 j Y X R p b 2 4 + P E l 0 Z W 1 U e X B l P k Z v c m 1 1 b G E 8 L 0 l 0 Z W 1 U e X B l P j x J d G V t U G F 0 a D 5 T Z W N 0 a W 9 u M S 9 w Y X l t Z W 5 0 c y 9 T b 3 V y Y 2 U 8 L 0 l 0 Z W 1 Q Y X R o P j w v S X R l b U x v Y 2 F 0 a W 9 u P j x T d G F i b G V F b n R y a W V z L z 4 8 L 0 l 0 Z W 0 + P E l 0 Z W 0 + P E l 0 Z W 1 M b 2 N h d G l v b j 4 8 S X R l b V R 5 c G U + R m 9 y b X V s Y T w v S X R l b V R 5 c G U + P E l 0 Z W 1 Q Y X R o P l N l Y 3 R p b 2 4 x L 3 B h e W 1 l b n R z L 1 B y b 2 1 v d G V k J T I w S G V h Z G V y c z w v S X R l b V B h d G g + P C 9 J d G V t T G 9 j Y X R p b 2 4 + P F N 0 Y W J s Z U V u d H J p Z X M v P j w v S X R l b T 4 8 S X R l b T 4 8 S X R l b U x v Y 2 F 0 a W 9 u P j x J d G V t V H l w Z T 5 G b 3 J t d W x h P C 9 J d G V t V H l w Z T 4 8 S X R l b V B h d G g + U 2 V j d G l v b j E v c G F 5 b W V u d H M v Q 2 h h b m d l Z C U y M F R 5 c G U 8 L 0 l 0 Z W 1 Q Y X R o P j w v S X R l b U x v Y 2 F 0 a W 9 u P j x T d G F i b G V F b n R y a W V z L z 4 8 L 0 l 0 Z W 0 + P E l 0 Z W 0 + P E l 0 Z W 1 M b 2 N h d G l v b j 4 8 S X R l b V R 5 c G U + R m 9 y b X V s Y T w v S X R l b V R 5 c G U + P E l 0 Z W 1 Q Y X R o P l N l Y 3 R p b 2 4 x L 3 B h e W 1 l b n R z L 1 J l b W 9 2 Z W Q l M j B D b 2 x 1 b W 5 z P C 9 J d G V t U G F 0 a D 4 8 L 0 l 0 Z W 1 M b 2 N h d G l v b j 4 8 U 3 R h Y m x l R W 5 0 c m l l c y 8 + P C 9 J d G V t P j x J d G V t P j x J d G V t T G 9 j Y X R p b 2 4 + P E l 0 Z W 1 U e X B l P k Z v c m 1 1 b G E 8 L 0 l 0 Z W 1 U e X B l P j x J d G V t U G F 0 a D 5 T Z W N 0 a W 9 u M S 9 y Z X Z p Z X c l M j A l M k Y l M j B v c m R l c i 9 T b 3 V y Y 2 U 8 L 0 l 0 Z W 1 Q Y X R o P j w v S X R l b U x v Y 2 F 0 a W 9 u P j x T d G F i b G V F b n R y a W V z L z 4 8 L 0 l 0 Z W 0 + P E l 0 Z W 0 + P E l 0 Z W 1 M b 2 N h d G l v b j 4 8 S X R l b V R 5 c G U + R m 9 y b X V s Y T w v S X R l b V R 5 c G U + P E l 0 Z W 1 Q Y X R o P l N l Y 3 R p b 2 4 x L 3 J l d m l l d y U y M C U y R i U y M G 9 y Z G V y L 1 B y b 2 1 v d G V k J T I w S G V h Z G V y c z w v S X R l b V B h d G g + P C 9 J d G V t T G 9 j Y X R p b 2 4 + P F N 0 Y W J s Z U V u d H J p Z X M v P j w v S X R l b T 4 8 S X R l b T 4 8 S X R l b U x v Y 2 F 0 a W 9 u P j x J d G V t V H l w Z T 5 G b 3 J t d W x h P C 9 J d G V t V H l w Z T 4 8 S X R l b V B h d G g + U 2 V j d G l v b j E v c m V 2 a W V 3 J T I w J T J G J T I w b 3 J k Z X I v Q 2 h h b m d l Z C U y M F R 5 c G U 8 L 0 l 0 Z W 1 Q Y X R o P j w v S X R l b U x v Y 2 F 0 a W 9 u P j x T d G F i b G V F b n R y a W V z L z 4 8 L 0 l 0 Z W 0 + P E l 0 Z W 0 + P E l 0 Z W 1 M b 2 N h d G l v b j 4 8 S X R l b V R 5 c G U + R m 9 y b X V s Y T w v S X R l b V R 5 c G U + P E l 0 Z W 1 Q Y X R o P l N l Y 3 R p b 2 4 x L 3 J l d m l l d y U y M C U y R i U y M G 9 y Z G V y L 1 J l b W 9 2 Z W Q l M j B D b 2 x 1 b W 5 z P C 9 J d G V t U G F 0 a D 4 8 L 0 l 0 Z W 1 M b 2 N h d G l v b j 4 8 U 3 R h Y m x l R W 5 0 c m l l c y 8 + P C 9 J d G V t P j x J d G V t P j x J d G V t T G 9 j Y X R p b 2 4 + P E l 0 Z W 1 U e X B l P k Z v c m 1 1 b G E 8 L 0 l 0 Z W 1 U e X B l P j x J d G V t U G F 0 a D 5 T Z W N 0 a W 9 u M S 9 y Z X Z p Z X c l M j A l M k Y l M j B v c m R l c i 9 N Z X J n Z W Q l M j B R d W V y a W V z P C 9 J d G V t U G F 0 a D 4 8 L 0 l 0 Z W 1 M b 2 N h d G l v b j 4 8 U 3 R h Y m x l R W 5 0 c m l l c y 8 + P C 9 J d G V t P j x J d G V t P j x J d G V t T G 9 j Y X R p b 2 4 + P E l 0 Z W 1 U e X B l P k Z v c m 1 1 b G E 8 L 0 l 0 Z W 1 U e X B l P j x J d G V t U G F 0 a D 5 T Z W N 0 a W 9 u M S 9 y Z X Z p Z X c l M j A l M k Y l M j B v c m R l c i 9 F e H B h b m R l Z C U y M G 9 y Z G V y c z w v S X R l b V B h d G g + P C 9 J d G V t T G 9 j Y X R p b 2 4 + P F N 0 Y W J s Z U V u d H J p Z X M v P j w v S X R l b T 4 8 S X R l b T 4 8 S X R l b U x v Y 2 F 0 a W 9 u P j x J d G V t V H l w Z T 5 G b 3 J t d W x h P C 9 J d G V t V H l w Z T 4 8 S X R l b V B h d G g + U 2 V j d G l v b j E v c m V 2 a W V 3 J T I w J T J G J T I w c G F 5 b W V u d C 9 T b 3 V y Y 2 U 8 L 0 l 0 Z W 1 Q Y X R o P j w v S X R l b U x v Y 2 F 0 a W 9 u P j x T d G F i b G V F b n R y a W V z L z 4 8 L 0 l 0 Z W 0 + P E l 0 Z W 0 + P E l 0 Z W 1 M b 2 N h d G l v b j 4 8 S X R l b V R 5 c G U + R m 9 y b X V s Y T w v S X R l b V R 5 c G U + P E l 0 Z W 1 Q Y X R o P l N l Y 3 R p b 2 4 x L 3 J l d m l l d y U y M C U y R i U y M H B h e W 1 l b n Q v R X h w Y W 5 k Z W Q l M j B w Y X l t Z W 5 0 c z w v S X R l b V B h d G g + P C 9 J d G V t T G 9 j Y X R p b 2 4 + P F N 0 Y W J s Z U V u d H J p Z X M v P j w v S X R l b T 4 8 S X R l b T 4 8 S X R l b U x v Y 2 F 0 a W 9 u P j x J d G V t V H l w Z T 5 G b 3 J t d W x h P C 9 J d G V t V H l w Z T 4 8 S X R l b V B h d G g + U 2 V j d G l v b j E v c H J v Z H V j d H M v U 2 9 1 c m N l P C 9 J d G V t U G F 0 a D 4 8 L 0 l 0 Z W 1 M b 2 N h d G l v b j 4 8 U 3 R h Y m x l R W 5 0 c m l l c y 8 + P C 9 J d G V t P j x J d G V t P j x J d G V t T G 9 j Y X R p b 2 4 + P E l 0 Z W 1 U e X B l P k Z v c m 1 1 b G E 8 L 0 l 0 Z W 1 U e X B l P j x J d G V t U G F 0 a D 5 T Z W N 0 a W 9 u M S 9 w c m 9 k d W N 0 c y 9 Q c m 9 t b 3 R l Z C U y M E h l Y W R l c n M 8 L 0 l 0 Z W 1 Q Y X R o P j w v S X R l b U x v Y 2 F 0 a W 9 u P j x T d G F i b G V F b n R y a W V z L z 4 8 L 0 l 0 Z W 0 + P E l 0 Z W 0 + P E l 0 Z W 1 M b 2 N h d G l v b j 4 8 S X R l b V R 5 c G U + R m 9 y b X V s Y T w v S X R l b V R 5 c G U + P E l 0 Z W 1 Q Y X R o P l N l Y 3 R p b 2 4 x L 3 B y b 2 R 1 Y 3 R z L 0 N o Y W 5 n Z W Q l M j B U e X B l P C 9 J d G V t U G F 0 a D 4 8 L 0 l 0 Z W 1 M b 2 N h d G l v b j 4 8 U 3 R h Y m x l R W 5 0 c m l l c y 8 + P C 9 J d G V t P j x J d G V t P j x J d G V t T G 9 j Y X R p b 2 4 + P E l 0 Z W 1 U e X B l P k Z v c m 1 1 b G E 8 L 0 l 0 Z W 1 U e X B l P j x J d G V t U G F 0 a D 5 T Z W N 0 a W 9 u M S 9 w c m 9 k d W N 0 c y 9 S Z W 1 v d m V k J T I w Q 2 9 s d W 1 u c z w v S X R l b V B h d G g + P C 9 J d G V t T G 9 j Y X R p b 2 4 + P F N 0 Y W J s Z U V u d H J p Z X M v P j w v S X R l b T 4 8 S X R l b T 4 8 S X R l b U x v Y 2 F 0 a W 9 u P j x J d G V t V H l w Z T 5 G b 3 J t d W x h P C 9 J d G V t V H l w Z T 4 8 S X R l b V B h d G g + U 2 V j d G l v b j E v b 3 J k Z X J f a X R l b S 9 T b 3 V y Y 2 U 8 L 0 l 0 Z W 1 Q Y X R o P j w v S X R l b U x v Y 2 F 0 a W 9 u P j x T d G F i b G V F b n R y a W V z L z 4 8 L 0 l 0 Z W 0 + P E l 0 Z W 0 + P E l 0 Z W 1 M b 2 N h d G l v b j 4 8 S X R l b V R 5 c G U + R m 9 y b X V s Y T w v S X R l b V R 5 c G U + P E l 0 Z W 1 Q Y X R o P l N l Y 3 R p b 2 4 x L 2 9 y Z G V y X 2 l 0 Z W 0 v U H J v b W 9 0 Z W Q l M j B I Z W F k Z X J z P C 9 J d G V t U G F 0 a D 4 8 L 0 l 0 Z W 1 M b 2 N h d G l v b j 4 8 U 3 R h Y m x l R W 5 0 c m l l c y 8 + P C 9 J d G V t P j x J d G V t P j x J d G V t T G 9 j Y X R p b 2 4 + P E l 0 Z W 1 U e X B l P k Z v c m 1 1 b G E 8 L 0 l 0 Z W 1 U e X B l P j x J d G V t U G F 0 a D 5 T Z W N 0 a W 9 u M S 9 v c m R l c l 9 p d G V t L 0 N o Y W 5 n Z W Q l M j B U e X B l P C 9 J d G V t U G F 0 a D 4 8 L 0 l 0 Z W 1 M b 2 N h d G l v b j 4 8 U 3 R h Y m x l R W 5 0 c m l l c y 8 + P C 9 J d G V t P j x J d G V t P j x J d G V t T G 9 j Y X R p b 2 4 + P E l 0 Z W 1 U e X B l P k Z v c m 1 1 b G E 8 L 0 l 0 Z W 1 U e X B l P j x J d G V t U G F 0 a D 5 T Z W N 0 a W 9 u M S 9 v c m R l c l 9 p d G V t L 1 J l b W 9 2 Z W Q l M j B D b 2 x 1 b W 5 z P C 9 J d G V t U G F 0 a D 4 8 L 0 l 0 Z W 1 M b 2 N h d G l v b j 4 8 U 3 R h Y m x l R W 5 0 c m l l c y 8 + P C 9 J d G V t P j x J d G V t P j x J d G V t T G 9 j Y X R p b 2 4 + P E l 0 Z W 1 U e X B l P k Z v c m 1 1 b G E 8 L 0 l 0 Z W 1 U e X B l P j x J d G V t U G F 0 a D 5 T Z W N 0 a W 9 u M S 9 j d X N 0 b 2 1 l c n M v U 2 9 1 c m N l P C 9 J d G V t U G F 0 a D 4 8 L 0 l 0 Z W 1 M b 2 N h d G l v b j 4 8 U 3 R h Y m x l R W 5 0 c m l l c y 8 + P C 9 J d G V t P j x J d G V t P j x J d G V t T G 9 j Y X R p b 2 4 + P E l 0 Z W 1 U e X B l P k Z v c m 1 1 b G E 8 L 0 l 0 Z W 1 U e X B l P j x J d G V t U G F 0 a D 5 T Z W N 0 a W 9 u M S 9 j d X N 0 b 2 1 l c n M v U H J v b W 9 0 Z W Q l M j B I Z W F k Z X J z P C 9 J d G V t U G F 0 a D 4 8 L 0 l 0 Z W 1 M b 2 N h d G l v b j 4 8 U 3 R h Y m x l R W 5 0 c m l l c y 8 + P C 9 J d G V t P j x J d G V t P j x J d G V t T G 9 j Y X R p b 2 4 + P E l 0 Z W 1 U e X B l P k Z v c m 1 1 b G E 8 L 0 l 0 Z W 1 U e X B l P j x J d G V t U G F 0 a D 5 T Z W N 0 a W 9 u M S 9 j d X N 0 b 2 1 l c n M v Q 2 h h b m d l Z C U y M F R 5 c G U 8 L 0 l 0 Z W 1 Q Y X R o P j w v S X R l b U x v Y 2 F 0 a W 9 u P j x T d G F i b G V F b n R y a W V z L z 4 8 L 0 l 0 Z W 0 + P E l 0 Z W 0 + P E l 0 Z W 1 M b 2 N h d G l v b j 4 8 S X R l b V R 5 c G U + R m 9 y b X V s Y T w v S X R l b V R 5 c G U + P E l 0 Z W 1 Q Y X R o P l N l Y 3 R p b 2 4 x L 0 9 f T 0 l f U C 9 T b 3 V y Y 2 U 8 L 0 l 0 Z W 1 Q Y X R o P j w v S X R l b U x v Y 2 F 0 a W 9 u P j x T d G F i b G V F b n R y a W V z L z 4 8 L 0 l 0 Z W 0 + P E l 0 Z W 0 + P E l 0 Z W 1 M b 2 N h d G l v b j 4 8 S X R l b V R 5 c G U + R m 9 y b X V s Y T w v S X R l b V R 5 c G U + P E l 0 Z W 1 Q Y X R o P l N l Y 3 R p b 2 4 x L 0 9 f T 0 l f U C 9 F e H B h b m R l Z C U y M H B y b 2 R 1 Y 3 R z P C 9 J d G V t U G F 0 a D 4 8 L 0 l 0 Z W 1 M b 2 N h d G l v b j 4 8 U 3 R h Y m x l R W 5 0 c m l l c y 8 + P C 9 J d G V t P j x J d G V t P j x J d G V t T G 9 j Y X R p b 2 4 + P E l 0 Z W 1 U e X B l P k Z v c m 1 1 b G E 8 L 0 l 0 Z W 1 U e X B l P j x J d G V t U G F 0 a D 5 T Z W N 0 a W 9 u M S 9 P X 0 9 J X 1 A v U m V t b 3 Z l Z C U y M E N v b H V t b n M 8 L 0 l 0 Z W 1 Q Y X R o P j w v S X R l b U x v Y 2 F 0 a W 9 u P j x T d G F i b G V F b n R y a W V z L z 4 8 L 0 l 0 Z W 0 + P E l 0 Z W 0 + P E l 0 Z W 1 M b 2 N h d G l v b j 4 8 S X R l b V R 5 c G U + R m 9 y b X V s Y T w v S X R l b V R 5 c G U + P E l 0 Z W 1 Q Y X R o P l N l Y 3 R p b 2 4 x L 0 9 f T 0 l f U C 9 N Z X J n Z W Q l M j B R d W V y a W V z P C 9 J d G V t U G F 0 a D 4 8 L 0 l 0 Z W 1 M b 2 N h d G l v b j 4 8 U 3 R h Y m x l R W 5 0 c m l l c y 8 + P C 9 J d G V t P j x J d G V t P j x J d G V t T G 9 j Y X R p b 2 4 + P E l 0 Z W 1 U e X B l P k Z v c m 1 1 b G E 8 L 0 l 0 Z W 1 U e X B l P j x J d G V t U G F 0 a D 5 T Z W N 0 a W 9 u M S 9 P X 0 9 J X 1 A v R X h w Y W 5 k Z W Q l M j B v c m R l c n M 8 L 0 l 0 Z W 1 Q Y X R o P j w v S X R l b U x v Y 2 F 0 a W 9 u P j x T d G F i b G V F b n R y a W V z L z 4 8 L 0 l 0 Z W 0 + P E l 0 Z W 0 + P E l 0 Z W 1 M b 2 N h d G l v b j 4 8 S X R l b V R 5 c G U + R m 9 y b X V s Y T w v S X R l b V R 5 c G U + P E l 0 Z W 1 Q Y X R o P l N l Y 3 R p b 2 4 x L 2 9 s a X N 0 X 3 N l b G x l c n N f Z G F 0 Y X N l d C 9 T b 3 V y Y 2 U 8 L 0 l 0 Z W 1 Q Y X R o P j w v S X R l b U x v Y 2 F 0 a W 9 u P j x T d G F i b G V F b n R y a W V z L z 4 8 L 0 l 0 Z W 0 + P E l 0 Z W 0 + P E l 0 Z W 1 M b 2 N h d G l v b j 4 8 S X R l b V R 5 c G U + R m 9 y b X V s Y T w v S X R l b V R 5 c G U + P E l 0 Z W 1 Q Y X R o P l N l Y 3 R p b 2 4 x L 2 9 s a X N 0 X 3 N l b G x l c n N f Z G F 0 Y X N l d C 9 Q c m 9 t b 3 R l Z C U y M E h l Y W R l c n M 8 L 0 l 0 Z W 1 Q Y X R o P j w v S X R l b U x v Y 2 F 0 a W 9 u P j x T d G F i b G V F b n R y a W V z L z 4 8 L 0 l 0 Z W 0 + P E l 0 Z W 0 + P E l 0 Z W 1 M b 2 N h d G l v b j 4 8 S X R l b V R 5 c G U + R m 9 y b X V s Y T w v S X R l b V R 5 c G U + P E l 0 Z W 1 Q Y X R o P l N l Y 3 R p b 2 4 x L 2 9 s a X N 0 X 3 N l b G x l c n N f Z G F 0 Y X N l d C 9 D a G F u Z 2 V k J T I w V H l w Z T w v S X R l b V B h d G g + P C 9 J d G V t T G 9 j Y X R p b 2 4 + P F N 0 Y W J s Z U V u d H J p Z X M v P j w v S X R l b T 4 8 S X R l b T 4 8 S X R l b U x v Y 2 F 0 a W 9 u P j x J d G V t V H l w Z T 5 G b 3 J t d W x h P C 9 J d G V t V H l w Z T 4 8 S X R l b V B h d G g + U 2 V j d G l v b j E v b 2 x p c 3 R f Z 2 V v b G 9 j Y X R p b 2 5 f Z G F 0 Y X N l d C 9 T b 3 V y Y 2 U 8 L 0 l 0 Z W 1 Q Y X R o P j w v S X R l b U x v Y 2 F 0 a W 9 u P j x T d G F i b G V F b n R y a W V z L z 4 8 L 0 l 0 Z W 0 + P E l 0 Z W 0 + P E l 0 Z W 1 M b 2 N h d G l v b j 4 8 S X R l b V R 5 c G U + R m 9 y b X V s Y T w v S X R l b V R 5 c G U + P E l 0 Z W 1 Q Y X R o P l N l Y 3 R p b 2 4 x L 2 9 s a X N 0 X 2 d l b 2 x v Y 2 F 0 a W 9 u X 2 R h d G F z Z X Q v U H J v b W 9 0 Z W Q l M j B I Z W F k Z X J z P C 9 J d G V t U G F 0 a D 4 8 L 0 l 0 Z W 1 M b 2 N h d G l v b j 4 8 U 3 R h Y m x l R W 5 0 c m l l c y 8 + P C 9 J d G V t P j x J d G V t P j x J d G V t T G 9 j Y X R p b 2 4 + P E l 0 Z W 1 U e X B l P k Z v c m 1 1 b G E 8 L 0 l 0 Z W 1 U e X B l P j x J d G V t U G F 0 a D 5 T Z W N 0 a W 9 u M S 9 v b G l z d F 9 n Z W 9 s b 2 N h d G l v b l 9 k Y X R h c 2 V 0 L 0 N o Y W 5 n Z W Q l M j B U e X B l 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A 0 N W s u x 1 Z S T b / E c 9 x a l J q R A A A A A A I A A A A A A B B m A A A A A Q A A I A A A A I k J f n O 9 D A d 9 z G h j l A K q 5 b e M w q E Y 4 6 y M J n a Q y V W t d x 0 c A A A A A A 6 A A A A A A g A A I A A A A G 9 E 1 9 z 5 A Z 6 v m r I / c P 4 g W 8 E 1 6 l K e Z y 0 3 U 2 d I 2 F I G X O p N U A A A A K k L Q t s k q U z h A m 8 + t I H c k J b s o 4 / e / G 3 6 K D H C r 4 j b / K c A 7 i Y o w N Y v q h 2 T a G a d g u O W J r Y J G b Q q o / o 7 n h Z 7 r N M P Q i K D N E Y c c s c K Z c F Q i K l K 6 X 1 x Q A A A A K C A M P d e N 2 Q o 2 M z q e G w 5 u A Y D 0 c b Q g F M K f N 3 E Y / H m I E x j 2 U i t t z 9 U b 6 1 Y x 1 j k F C r v C P F O T N b B j P 9 / 3 X 0 n h 9 p E U B w = < / D a t a M a s h u p > 
</file>

<file path=customXml/item22.xml>��< ? x m l   v e r s i o n = " 1 . 0 "   e n c o d i n g = " U T F - 1 6 " ? > < G e m i n i   x m l n s = " h t t p : / / g e m i n i / p i v o t c u s t o m i z a t i o n / T a b l e X M L _ c u s t o m e r s " > < 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 c u s t o m e r _ u n i q u e _ i d < / s t r i n g > < / k e y > < v a l u e > < i n t > 2 0 1 < / i n t > < / v a l u e > < / i t e m > < i t e m > < k e y > < s t r i n g > c u s t o m e r _ z i p _ c o d e _ p r e f i x < / s t r i n g > < / k e y > < v a l u e > < i n t > 2 4 6 < / i n t > < / v a l u e > < / i t e m > < i t e m > < k e y > < s t r i n g > c u s t o m e r _ c i t y < / s t r i n g > < / k e y > < v a l u e > < i n t > 1 5 2 < / i n t > < / v a l u e > < / i t e m > < i t e m > < k e y > < s t r i n g > c u s t o m e r _ s t a t e < / s t r i n g > < / k e y > < v a l u e > < i n t > 1 6 3 < / i n t > < / v a l u e > < / i t e m > < / C o l u m n W i d t h s > < C o l u m n D i s p l a y I n d e x > < i t e m > < k e y > < s t r i n g > c u s t o m e r _ i d < / s t r i n g > < / k e y > < v a l u e > < i n t > 0 < / i n t > < / v a l u e > < / i t e m > < i t e m > < k e y > < s t r i n g > c u s t o m e r _ u n i q u e _ i d < / s t r i n g > < / k e y > < v a l u e > < i n t > 1 < / i n t > < / v a l u e > < / i t e m > < i t e m > < k e y > < s t r i n g > c u s t o m e r _ z i p _ c o d e _ p r e f i x < / s t r i n g > < / k e y > < v a l u e > < i n t > 2 < / i n t > < / v a l u e > < / i t e m > < i t e m > < k e y > < s t r i n g > c u s t o m e r _ c i t y < / s t r i n g > < / k e y > < v a l u e > < i n t > 3 < / i n t > < / v a l u e > < / i t e m > < i t e m > < k e y > < s t r i n g > c u s t o m e r _ s t a t e < / s t r i n g > < / k e y > < v a l u e > < i n t > 4 < / 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r e v i e w _ _ _ o r d e r " > < C u s t o m C o n t e n t > < ! [ C D A T A [ < T a b l e W i d g e t G r i d S e r i a l i z a t i o n   x m l n s : x s d = " h t t p : / / w w w . w 3 . o r g / 2 0 0 1 / X M L S c h e m a "   x m l n s : x s i = " h t t p : / / w w w . w 3 . o r g / 2 0 0 1 / X M L S c h e m a - i n s t a n c e " > < C o l u m n S u g g e s t e d T y p e   / > < C o l u m n F o r m a t   / > < C o l u m n A c c u r a c y   / > < C o l u m n C u r r e n c y S y m b o l   / > < C o l u m n P o s i t i v e P a t t e r n   / > < C o l u m n N e g a t i v e P a t t e r n   / > < C o l u m n W i d t h s > < i t e m > < k e y > < s t r i n g > r e v i e w _ i d < / s t r i n g > < / k e y > < v a l u e > < i n t > 1 1 8 < / i n t > < / v a l u e > < / i t e m > < i t e m > < k e y > < s t r i n g > o r d e r _ i d < / s t r i n g > < / k e y > < v a l u e > < i n t > 1 0 9 < / i n t > < / v a l u e > < / i t e m > < i t e m > < k e y > < s t r i n g > r e v i e w _ s c o r e < / s t r i n g > < / k e y > < v a l u e > < i n t > 1 4 6 < / i n t > < / v a l u e > < / i t e m > < i t e m > < k e y > < s t r i n g > o r d e r s . o r d e r _ i d < / s t r i n g > < / k e y > < v a l u e > < i n t > 1 6 5 < / i n t > < / v a l u e > < / i t e m > < i t e m > < k e y > < s t r i n g > o r d e r s . c u s t o m e r _ i d < / s t r i n g > < / k e y > < v a l u e > < i n t > 1 9 5 < / i n t > < / v a l u e > < / i t e m > < i t e m > < k e y > < s t r i n g > o r d e r s . o r d e r _ s t a t u s < / s t r i n g > < / k e y > < v a l u e > < i n t > 1 9 8 < / i n t > < / v a l u e > < / i t e m > < i t e m > < k e y > < s t r i n g > o r d e r s . s h i p   d a y s < / s t r i n g > < / k e y > < v a l u e > < i n t > 1 7 1 < / i n t > < / v a l u e > < / i t e m > < i t e m > < k e y > < s t r i n g > o r d e r s . w / w < / s t r i n g > < / k e y > < v a l u e > < i n t > 1 3 3 < / i n t > < / v a l u e > < / i t e m > < / C o l u m n W i d t h s > < C o l u m n D i s p l a y I n d e x > < i t e m > < k e y > < s t r i n g > r e v i e w _ i d < / s t r i n g > < / k e y > < v a l u e > < i n t > 0 < / i n t > < / v a l u e > < / i t e m > < i t e m > < k e y > < s t r i n g > o r d e r _ i d < / s t r i n g > < / k e y > < v a l u e > < i n t > 1 < / i n t > < / v a l u e > < / i t e m > < i t e m > < k e y > < s t r i n g > r e v i e w _ s c o r e < / s t r i n g > < / k e y > < v a l u e > < i n t > 2 < / i n t > < / v a l u e > < / i t e m > < i t e m > < k e y > < s t r i n g > o r d e r s . o r d e r _ i d < / s t r i n g > < / k e y > < v a l u e > < i n t > 3 < / i n t > < / v a l u e > < / i t e m > < i t e m > < k e y > < s t r i n g > o r d e r s . c u s t o m e r _ i d < / s t r i n g > < / k e y > < v a l u e > < i n t > 4 < / i n t > < / v a l u e > < / i t e m > < i t e m > < k e y > < s t r i n g > o r d e r s . o r d e r _ s t a t u s < / s t r i n g > < / k e y > < v a l u e > < i n t > 5 < / i n t > < / v a l u e > < / i t e m > < i t e m > < k e y > < s t r i n g > o r d e r s . s h i p   d a y s < / s t r i n g > < / k e y > < v a l u e > < i n t > 6 < / i n t > < / v a l u e > < / i t e m > < i t e m > < k e y > < s t r i n g > o r d e r s . w / w < / s t r i n g > < / k e y > < v a l u e > < i n t > 7 < / 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o r d e r _ i t e m " > < 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 1 0 9 < / i n t > < / v a l u e > < / i t e m > < i t e m > < k e y > < s t r i n g > p r o d u c t _ i d < / s t r i n g > < / k e y > < v a l u e > < i n t > 1 2 7 < / i n t > < / v a l u e > < / i t e m > < i t e m > < k e y > < s t r i n g > s e l l e r _ i d < / s t r i n g > < / k e y > < v a l u e > < i n t > 1 0 7 < / i n t > < / v a l u e > < / i t e m > < i t e m > < k e y > < s t r i n g > p r i c e < / s t r i n g > < / k e y > < v a l u e > < i n t > 8 1 < / i n t > < / v a l u e > < / i t e m > < i t e m > < k e y > < s t r i n g > f r e i g h t _ v a l u e < / s t r i n g > < / k e y > < v a l u e > < i n t > 1 4 4 < / i n t > < / v a l u e > < / i t e m > < / C o l u m n W i d t h s > < C o l u m n D i s p l a y I n d e x > < i t e m > < k e y > < s t r i n g > o r d e r _ i d < / s t r i n g > < / k e y > < v a l u e > < i n t > 0 < / i n t > < / v a l u e > < / i t e m > < i t e m > < k e y > < s t r i n g > p r o d u c t _ i d < / s t r i n g > < / k e y > < v a l u e > < i n t > 1 < / i n t > < / v a l u e > < / i t e m > < i t e m > < k e y > < s t r i n g > s e l l e r _ i d < / s t r i n g > < / k e y > < v a l u e > < i n t > 2 < / i n t > < / v a l u e > < / i t e m > < i t e m > < k e y > < s t r i n g > p r i c e < / s t r i n g > < / k e y > < v a l u e > < i n t > 3 < / i n t > < / v a l u e > < / i t e m > < i t e m > < k e y > < s t r i n g > f r e i g h t _ v a l u e < / s t r i n g > < / k e y > < v a l u e > < i n t > 4 < / 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6.xml>��< ? x m l   v e r s i o n = " 1 . 0 "   e n c o d i n g = " U T F - 1 6 " ? > < G e m i n i   x m l n s = " h t t p : / / g e m i n i / p i v o t c u s t o m i z a t i o n / T a b l e X M L _ O _ O I _ P " > < 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 1 0 9 < / i n t > < / v a l u e > < / i t e m > < i t e m > < k e y > < s t r i n g > p r o d u c t _ i d < / s t r i n g > < / k e y > < v a l u e > < i n t > 1 2 7 < / i n t > < / v a l u e > < / i t e m > < i t e m > < k e y > < s t r i n g > p r o d u c t s . p r o d u c t _ i d < / s t r i n g > < / k e y > < v a l u e > < i n t > 2 0 1 < / i n t > < / v a l u e > < / i t e m > < i t e m > < k e y > < s t r i n g > p r o d u c t s . p r o d u c t _ c a t e g o r y _ n a m e < / s t r i n g > < / k e y > < v a l u e > < i n t > 3 0 6 < / i n t > < / v a l u e > < / i t e m > < i t e m > < k e y > < s t r i n g > o r d e r s . o r d e r _ i d < / s t r i n g > < / k e y > < v a l u e > < i n t > 1 6 5 < / i n t > < / v a l u e > < / i t e m > < i t e m > < k e y > < s t r i n g > o r d e r s . c u s t o m e r _ i d < / s t r i n g > < / k e y > < v a l u e > < i n t > 1 9 5 < / i n t > < / v a l u e > < / i t e m > < i t e m > < k e y > < s t r i n g > o r d e r s . o r d e r _ s t a t u s < / s t r i n g > < / k e y > < v a l u e > < i n t > 1 9 8 < / i n t > < / v a l u e > < / i t e m > < i t e m > < k e y > < s t r i n g > o r d e r s . s h i p   d a y s < / s t r i n g > < / k e y > < v a l u e > < i n t > 1 7 1 < / i n t > < / v a l u e > < / i t e m > < i t e m > < k e y > < s t r i n g > o r d e r s . w / w < / s t r i n g > < / k e y > < v a l u e > < i n t > 1 3 3 < / i n t > < / v a l u e > < / i t e m > < / C o l u m n W i d t h s > < C o l u m n D i s p l a y I n d e x > < i t e m > < k e y > < s t r i n g > o r d e r _ i d < / s t r i n g > < / k e y > < v a l u e > < i n t > 0 < / i n t > < / v a l u e > < / i t e m > < i t e m > < k e y > < s t r i n g > p r o d u c t _ i d < / s t r i n g > < / k e y > < v a l u e > < i n t > 1 < / i n t > < / v a l u e > < / i t e m > < i t e m > < k e y > < s t r i n g > p r o d u c t s . p r o d u c t _ i d < / s t r i n g > < / k e y > < v a l u e > < i n t > 2 < / i n t > < / v a l u e > < / i t e m > < i t e m > < k e y > < s t r i n g > p r o d u c t s . p r o d u c t _ c a t e g o r y _ n a m e < / s t r i n g > < / k e y > < v a l u e > < i n t > 3 < / i n t > < / v a l u e > < / i t e m > < i t e m > < k e y > < s t r i n g > o r d e r s . o r d e r _ i d < / s t r i n g > < / k e y > < v a l u e > < i n t > 4 < / i n t > < / v a l u e > < / i t e m > < i t e m > < k e y > < s t r i n g > o r d e r s . c u s t o m e r _ i d < / s t r i n g > < / k e y > < v a l u e > < i n t > 5 < / i n t > < / v a l u e > < / i t e m > < i t e m > < k e y > < s t r i n g > o r d e r s . o r d e r _ s t a t u s < / s t r i n g > < / k e y > < v a l u e > < i n t > 6 < / i n t > < / v a l u e > < / i t e m > < i t e m > < k e y > < s t r i n g > o r d e r s . s h i p   d a y s < / s t r i n g > < / k e y > < v a l u e > < i n t > 7 < / i n t > < / v a l u e > < / i t e m > < i t e m > < k e y > < s t r i n g > o r d e r s . w / w < / s t r i n g > < / k e y > < v a l u e > < i n t > 8 < / 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C l i e n t W i n d o w X M L " > < C u s t o m C o n t e n t > < ! [ C D A T A [ r e v i e w _ _ _ p a y m e n t ] ] > < / C u s t o m C o n t e n t > < / G e m i n i > 
</file>

<file path=customXml/item2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 C o l u m n s \ o r d e r _ s t a t u s < / K e y > < / a : K e y > < a : V a l u e   i : t y p e = " T a b l e W i d g e t B a s e V i e w S t a t e " / > < / a : K e y V a l u e O f D i a g r a m O b j e c t K e y a n y T y p e z b w N T n L X > < a : K e y V a l u e O f D i a g r a m O b j e c t K e y a n y T y p e z b w N T n L X > < a : K e y > < K e y > C o l u m n s \ o r d e r _ p u r c h a s e _ t i m e s t a m p < / K e y > < / a : K e y > < a : V a l u e   i : t y p e = " T a b l e W i d g e t B a s e V i e w S t a t e " / > < / a : K e y V a l u e O f D i a g r a m O b j e c t K e y a n y T y p e z b w N T n L X > < a : K e y V a l u e O f D i a g r a m O b j e c t K e y a n y T y p e z b w N T n L X > < a : K e y > < K e y > C o l u m n s \ o r d e r _ d e l i v e r e d _ c u s t o m e r _ d a t e < / K e y > < / a : K e y > < a : V a l u e   i : t y p e = " T a b l e W i d g e t B a s e V i e w S t a t e " / > < / a : K e y V a l u e O f D i a g r a m O b j e c t K e y a n y T y p e z b w N T n L X > < a : K e y V a l u e O f D i a g r a m O b j e c t K e y a n y T y p e z b w N T n L X > < a : K e y > < K e y > C o l u m n s \ s h i p   d a y s < / K e y > < / a : K e y > < a : V a l u e   i : t y p e = " T a b l e W i d g e t B a s e V i e w S t a t e " / > < / a : K e y V a l u e O f D i a g r a m O b j e c t K e y a n y T y p e z b w N T n L X > < a : K e y V a l u e O f D i a g r a m O b j e c t K e y a n y T y p e z b w N T n L X > < a : K e y > < K e y > C o l u m n s \ w / w < / K e y > < / a : K e y > < a : V a l u e   i : t y p e = " T a b l e W i d g e t B a s e V i e w S t a t e " / > < / a : K e y V a l u e O f D i a g r a m O b j e c t K e y a n y T y p e z b w N T n L X > < a : K e y V a l u e O f D i a g r a m O b j e c t K e y a n y T y p e z b w N T n L X > < a : K e y > < K e y > C o l u m n s \ d a y   o f   t h e   w e e k < / 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 C o l u m n s \ o r d e r _ p u r c h a s e _ t i m e s t a m p   ( Y e a r ) < / K e y > < / a : K e y > < a : V a l u e   i : t y p e = " T a b l e W i d g e t B a s e V i e w S t a t e " / > < / a : K e y V a l u e O f D i a g r a m O b j e c t K e y a n y T y p e z b w N T n L X > < a : K e y V a l u e O f D i a g r a m O b j e c t K e y a n y T y p e z b w N T n L X > < a : K e y > < K e y > C o l u m n s \ o r d e r _ p u r c h a s e _ t i m e s t a m p   ( Q u a r t e r ) < / K e y > < / a : K e y > < a : V a l u e   i : t y p e = " T a b l e W i d g e t B a s e V i e w S t a t e " / > < / a : K e y V a l u e O f D i a g r a m O b j e c t K e y a n y T y p e z b w N T n L X > < a : K e y V a l u e O f D i a g r a m O b j e c t K e y a n y T y p e z b w N T n L X > < a : K e y > < K e y > C o l u m n s \ o r d e r _ p u r c h a s e _ t i m e s t a m p   ( M o n t h   I n d e x ) < / K e y > < / a : K e y > < a : V a l u e   i : t y p e = " T a b l e W i d g e t B a s e V i e w S t a t e " / > < / a : K e y V a l u e O f D i a g r a m O b j e c t K e y a n y T y p e z b w N T n L X > < a : K e y V a l u e O f D i a g r a m O b j e c t K e y a n y T y p e z b w N T n L X > < a : K e y > < K e y > C o l u m n s \ o r d e r _ p u r c h a s e _ t i m e s t a m p 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 O _ O I _ P 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 O _ O I _ P 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 C o l u m n s \ p r o d u c t s . p r o d u c t _ i d < / K e y > < / a : K e y > < a : V a l u e   i : t y p e = " T a b l e W i d g e t B a s e V i e w S t a t e " / > < / a : K e y V a l u e O f D i a g r a m O b j e c t K e y a n y T y p e z b w N T n L X > < a : K e y V a l u e O f D i a g r a m O b j e c t K e y a n y T y p e z b w N T n L X > < a : K e y > < K e y > C o l u m n s \ p r o d u c t s . p r o d u c t _ c a t e g o r y _ n a m e < / K e y > < / a : K e y > < a : V a l u e   i : t y p e = " T a b l e W i d g e t B a s e V i e w S t a t e " / > < / a : K e y V a l u e O f D i a g r a m O b j e c t K e y a n y T y p e z b w N T n L X > < a : K e y V a l u e O f D i a g r a m O b j e c t K e y a n y T y p e z b w N T n L X > < a : K e y > < K e y > C o l u m n s \ o r d e r s . o r d e r _ i d < / K e y > < / a : K e y > < a : V a l u e   i : t y p e = " T a b l e W i d g e t B a s e V i e w S t a t e " / > < / a : K e y V a l u e O f D i a g r a m O b j e c t K e y a n y T y p e z b w N T n L X > < a : K e y V a l u e O f D i a g r a m O b j e c t K e y a n y T y p e z b w N T n L X > < a : K e y > < K e y > C o l u m n s \ o r d e r s . c u s t o m e r _ i d < / K e y > < / a : K e y > < a : V a l u e   i : t y p e = " T a b l e W i d g e t B a s e V i e w S t a t e " / > < / a : K e y V a l u e O f D i a g r a m O b j e c t K e y a n y T y p e z b w N T n L X > < a : K e y V a l u e O f D i a g r a m O b j e c t K e y a n y T y p e z b w N T n L X > < a : K e y > < K e y > C o l u m n s \ o r d e r s . o r d e r _ s t a t u s < / K e y > < / a : K e y > < a : V a l u e   i : t y p e = " T a b l e W i d g e t B a s e V i e w S t a t e " / > < / a : K e y V a l u e O f D i a g r a m O b j e c t K e y a n y T y p e z b w N T n L X > < a : K e y V a l u e O f D i a g r a m O b j e c t K e y a n y T y p e z b w N T n L X > < a : K e y > < K e y > C o l u m n s \ o r d e r s . s h i p   d a y s < / K e y > < / a : K e y > < a : V a l u e   i : t y p e = " T a b l e W i d g e t B a s e V i e w S t a t e " / > < / a : K e y V a l u e O f D i a g r a m O b j e c t K e y a n y T y p e z b w N T n L X > < a : K e y V a l u e O f D i a g r a m O b j e c t K e y a n y T y p e z b w N T n L X > < a : K e y > < K e y > C o l u m n s \ o r d e r s . w / w < / 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 C o l u m n s \ s e l l e r _ z i p _ c o d e < / K e y > < / a : K e y > < a : V a l u e   i : t y p e = " T a b l e W i d g e t B a s e V i e w S t a t e " / > < / a : K e y V a l u e O f D i a g r a m O b j e c t K e y a n y T y p e z b w N T n L X > < a : K e y V a l u e O f D i a g r a m O b j e c t K e y a n y T y p e z b w N T n L X > < a : K e y > < K e y > C o l u m n s \ g e o _ z i p _ c o d e 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 C o l u m n s \ s e l l e r _ z i p _ c o d e 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 r e v i e w _ _ _ o r d e r 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 r e v i e w _ _ _ o r d e r 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 C o l u m n s \ r e v i e w _ s c o r e < / K e y > < / a : K e y > < a : V a l u e   i : t y p e = " T a b l e W i d g e t B a s e V i e w S t a t e " / > < / a : K e y V a l u e O f D i a g r a m O b j e c t K e y a n y T y p e z b w N T n L X > < a : K e y V a l u e O f D i a g r a m O b j e c t K e y a n y T y p e z b w N T n L X > < a : K e y > < K e y > C o l u m n s \ o r d e r s . o r d e r _ i d < / K e y > < / a : K e y > < a : V a l u e   i : t y p e = " T a b l e W i d g e t B a s e V i e w S t a t e " / > < / a : K e y V a l u e O f D i a g r a m O b j e c t K e y a n y T y p e z b w N T n L X > < a : K e y V a l u e O f D i a g r a m O b j e c t K e y a n y T y p e z b w N T n L X > < a : K e y > < K e y > C o l u m n s \ o r d e r s . c u s t o m e r _ i d < / K e y > < / a : K e y > < a : V a l u e   i : t y p e = " T a b l e W i d g e t B a s e V i e w S t a t e " / > < / a : K e y V a l u e O f D i a g r a m O b j e c t K e y a n y T y p e z b w N T n L X > < a : K e y V a l u e O f D i a g r a m O b j e c t K e y a n y T y p e z b w N T n L X > < a : K e y > < K e y > C o l u m n s \ o r d e r s . o r d e r _ s t a t u s < / K e y > < / a : K e y > < a : V a l u e   i : t y p e = " T a b l e W i d g e t B a s e V i e w S t a t e " / > < / a : K e y V a l u e O f D i a g r a m O b j e c t K e y a n y T y p e z b w N T n L X > < a : K e y V a l u e O f D i a g r a m O b j e c t K e y a n y T y p e z b w N T n L X > < a : K e y > < K e y > C o l u m n s \ o r d e r s . s h i p   d a y s < / K e y > < / a : K e y > < a : V a l u e   i : t y p e = " T a b l e W i d g e t B a s e V i e w S t a t e " / > < / a : K e y V a l u e O f D i a g r a m O b j e c t K e y a n y T y p e z b w N T n L X > < a : K e y V a l u e O f D i a g r a m O b j e c t K e y a n y T y p e z b w N T n L X > < a : K e y > < K e y > C o l u m n s \ o r d e r s . w / w < / 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 r e v i e w _ _ _ p a y m e n t 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 r e v i e w _ _ _ p a y m e n t 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 C o l u m n s \ r e v i e w _ s c o r e < / K e y > < / a : K e y > < a : V a l u e   i : t y p e = " T a b l e W i d g e t B a s e V i e w S t a t e " / > < / a : K e y V a l u e O f D i a g r a m O b j e c t K e y a n y T y p e z b w N T n L X > < a : K e y V a l u e O f D i a g r a m O b j e c t K e y a n y T y p e z b w N T n L X > < a : K e y > < K e y > C o l u m n s \ o r d e r s . o r d e r _ i d < / K e y > < / a : K e y > < a : V a l u e   i : t y p e = " T a b l e W i d g e t B a s e V i e w S t a t e " / > < / a : K e y V a l u e O f D i a g r a m O b j e c t K e y a n y T y p e z b w N T n L X > < a : K e y V a l u e O f D i a g r a m O b j e c t K e y a n y T y p e z b w N T n L X > < a : K e y > < K e y > C o l u m n s \ o r d e r s . c u s t o m e r _ i d < / K e y > < / a : K e y > < a : V a l u e   i : t y p e = " T a b l e W i d g e t B a s e V i e w S t a t e " / > < / a : K e y V a l u e O f D i a g r a m O b j e c t K e y a n y T y p e z b w N T n L X > < a : K e y V a l u e O f D i a g r a m O b j e c t K e y a n y T y p e z b w N T n L X > < a : K e y > < K e y > C o l u m n s \ o r d e r s . o r d e r _ s t a t u s < / K e y > < / a : K e y > < a : V a l u e   i : t y p e = " T a b l e W i d g e t B a s e V i e w S t a t e " / > < / a : K e y V a l u e O f D i a g r a m O b j e c t K e y a n y T y p e z b w N T n L X > < a : K e y V a l u e O f D i a g r a m O b j e c t K e y a n y T y p e z b w N T n L X > < a : K e y > < K e y > C o l u m n s \ o r d e r s . s h i p   d a y s < / K e y > < / a : K e y > < a : V a l u e   i : t y p e = " T a b l e W i d g e t B a s e V i e w S t a t e " / > < / a : K e y V a l u e O f D i a g r a m O b j e c t K e y a n y T y p e z b w N T n L X > < a : K e y V a l u e O f D i a g r a m O b j e c t K e y a n y T y p e z b w N T n L X > < a : K e y > < K e y > C o l u m n s \ o r d e r s . w / w < / K e y > < / a : K e y > < a : V a l u e   i : t y p e = " T a b l e W i d g e t B a s e V i e w S t a t e " / > < / a : K e y V a l u e O f D i a g r a m O b j e c t K e y a n y T y p e z b w N T n L X > < a : K e y V a l u e O f D i a g r a m O b j e c t K e y a n y T y p e z b w N T n L X > < a : K e y > < K e y > C o l u m n s \ p a y m e n t s . o r d e r _ i d < / K e y > < / a : K e y > < a : V a l u e   i : t y p e = " T a b l e W i d g e t B a s e V i e w S t a t e " / > < / a : K e y V a l u e O f D i a g r a m O b j e c t K e y a n y T y p e z b w N T n L X > < a : K e y V a l u e O f D i a g r a m O b j e c t K e y a n y T y p e z b w N T n L X > < a : K e y > < K e y > C o l u m n s \ p a y m e n t s . p a y m e n t _ t y p e < / K e y > < / a : K e y > < a : V a l u e   i : t y p e = " T a b l e W i d g e t B a s e V i e w S t a t e " / > < / a : K e y V a l u e O f D i a g r a m O b j e c t K e y a n y T y p e z b w N T n L X > < a : K e y V a l u e O f D i a g r a m O b j e c t K e y a n y T y p e z b w N T n L X > < a : K e y > < K e y > C o l u m n s \ p a y m e n t s . p a y m e n t _ v a l u e 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9.xml>��< ? x m l   v e r s i o n = " 1 . 0 "   e n c o d i n g = " U T F - 1 6 " ? > < G e m i n i   x m l n s = " h t t p : / / g e m i n i / p i v o t c u s t o m i z a t i o n / T a b l e X M L _ T a b l e 1 5 " > < C u s t o m C o n t e n t > < ! [ C D A T A [ < T a b l e W i d g e t G r i d S e r i a l i z a t i o n   x m l n s : x s d = " h t t p : / / w w w . w 3 . o r g / 2 0 0 1 / X M L S c h e m a "   x m l n s : x s i = " h t t p : / / w w w . w 3 . o r g / 2 0 0 1 / X M L S c h e m a - i n s t a n c e " > < C o l u m n S u g g e s t e d T y p e   / > < C o l u m n F o r m a t   / > < C o l u m n A c c u r a c y   / > < C o l u m n C u r r e n c y S y m b o l   / > < C o l u m n P o s i t i v e P a t t e r n   / > < C o l u m n N e g a t i v e P a t t e r n   / > < C o l u m n W i d t h s > < i t e m > < k e y > < s t r i n g > s e l l e r _ z i p _ c o d e < / s t r i n g > < / k e y > < v a l u e > < i n t > 1 6 1 < / i n t > < / v a l u e > < / i t e m > < i t e m > < k e y > < s t r i n g > g e o _ z i p _ c o d e < / s t r i n g > < / k e y > < v a l u e > < i n t > 1 4 8 < / i n t > < / v a l u e > < / i t e m > < / C o l u m n W i d t h s > < C o l u m n D i s p l a y I n d e x > < i t e m > < k e y > < s t r i n g > s e l l e r _ z i p _ c o d e < / s t r i n g > < / k e y > < v a l u e > < i n t > 0 < / i n t > < / v a l u e > < / i t e m > < i t e m > < k e y > < s t r i n g > g e o _ z i p _ c o d e < / 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M a n u a l C a l c M o d e " > < C u s t o m C o n t e n t > < ! [ C D A T A [ F a l s e ] ] > < / C u s t o m C o n t e n t > < / G e m i n i > 
</file>

<file path=customXml/item3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K e y > < V a l u e   x m l n s : a = " h t t p : / / s c h e m a s . d a t a c o n t r a c t . o r g / 2 0 0 4 / 0 7 / M i c r o s o f t . A n a l y s i s S e r v i c e s . C o m m o n " > < a : H a s F o c u s > t r u e < / a : H a s F o c u s > < a : S i z e A t D p i 9 6 > 1 3 0 < / a : S i z e A t D p i 9 6 > < a : V i s i b l e > t r u e < / a : V i s i b l e > < / V a l u e > < / K e y V a l u e O f s t r i n g S a n d b o x E d i t o r . M e a s u r e G r i d S t a t e S c d E 3 5 R y > < K e y V a l u e O f s t r i n g S a n d b o x E d i t o r . M e a s u r e G r i d S t a t e S c d E 3 5 R y > < K e y > O _ O I _ P < / K e y > < V a l u e   x m l n s : a = " h t t p : / / s c h e m a s . d a t a c o n t r a c t . o r g / 2 0 0 4 / 0 7 / M i c r o s o f t . A n a l y s i s S e r v i c e s . C o m m o n " > < a : H a s F o c u s > t r u e < / a : H a s F o c u s > < a : S i z e A t D p i 9 6 > 1 2 4 < / a : S i z e A t D p i 9 6 > < a : V i s i b l e > t r u e < / a : V i s i b l e > < / V a l u e > < / K e y V a l u e O f s t r i n g S a n d b o x E d i t o r . M e a s u r e G r i d S t a t e S c d E 3 5 R y > < K e y V a l u e O f s t r i n g S a n d b o x E d i t o r . M e a s u r e G r i d S t a t e S c d E 3 5 R y > < K e y > r e v i e w _ _ _ o r d e r < / K e y > < V a l u e   x m l n s : a = " h t t p : / / s c h e m a s . d a t a c o n t r a c t . o r g / 2 0 0 4 / 0 7 / M i c r o s o f t . A n a l y s i s S e r v i c e s . C o m m o n " > < a : H a s F o c u s > t r u e < / a : H a s F o c u s > < a : S i z e A t D p i 9 6 > 1 2 6 < / a : S i z e A t D p i 9 6 > < a : V i s i b l e > t r u e < / a : V i s i b l e > < / V a l u e > < / K e y V a l u e O f s t r i n g S a n d b o x E d i t o r . M e a s u r e G r i d S t a t e S c d E 3 5 R y > < K e y V a l u e O f s t r i n g S a n d b o x E d i t o r . M e a s u r e G r i d S t a t e S c d E 3 5 R y > < K e y > r e v i e w _ _ _ p a y m e n t < / K e y > < V a l u e   x m l n s : a = " h t t p : / / s c h e m a s . d a t a c o n t r a c t . o r g / 2 0 0 4 / 0 7 / M i c r o s o f t . A n a l y s i s S e r v i c e s . C o m m o n " > < a : H a s F o c u s > t r u e < / a : H a s F o c u s > < a : S i z e A t D p i 9 6 > 1 2 7 < / a : S i z e A t D p i 9 6 > < a : V i s i b l e > t r u e < / a : V i s i b l e > < / V a l u e > < / K e y V a l u e O f s t r i n g S a n d b o x E d i t o r . M e a s u r e G r i d S t a t e S c d E 3 5 R y > < / A r r a y O f K e y V a l u e O f s t r i n g S a n d b o x E d i t o r . M e a s u r e G r i d S t a t e S c d E 3 5 R y > ] ] > < / C u s t o m C o n t e n t > < / G e m i n i > 
</file>

<file path=customXml/item4.xml>��< ? x m l   v e r s i o n = " 1 . 0 "   e n c o d i n g = " U T F - 1 6 " ? > < G e m i n i   x m l n s = " h t t p : / / g e m i n i / p i v o t c u s t o m i z a t i o n / T a b l e X M L _ p a y m e n t s " > < 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 1 0 9 < / i n t > < / v a l u e > < / i t e m > < i t e m > < k e y > < s t r i n g > p a y m e n t _ t y p e < / s t r i n g > < / k e y > < v a l u e > < i n t > 1 5 4 < / i n t > < / v a l u e > < / i t e m > < i t e m > < k e y > < s t r i n g > p a y m e n t _ v a l u e < / s t r i n g > < / k e y > < v a l u e > < i n t > 1 6 1 < / i n t > < / v a l u e > < / i t e m > < / C o l u m n W i d t h s > < C o l u m n D i s p l a y I n d e x > < i t e m > < k e y > < s t r i n g > o r d e r _ i d < / s t r i n g > < / k e y > < v a l u e > < i n t > 0 < / i n t > < / v a l u e > < / i t e m > < i t e m > < k e y > < s t r i n g > p a y m e n t _ t y p e < / s t r i n g > < / k e y > < v a l u e > < i n t > 1 < / i n t > < / v a l u e > < / i t e m > < i t e m > < k e y > < s t r i n g > p a y m e n t _ v a l u e < / 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o r d e r s " > < C u s t o m C o n t e n t > < ! [ C D A T A [ < T a b l e W i d g e t G r i d S e r i a l i z a t i o n   x m l n s : x s i = " h t t p : / / w w w . w 3 . o r g / 2 0 0 1 / X M L S c h e m a - i n s t a n c e "   x m l n s : x s d = " h t t p : / / w w w . w 3 . o r g / 2 0 0 1 / X M L S c h e m a " > < C o l u m n S u g g e s t e d T y p e   / > < C o l u m n F o r m a t   / > < C o l u m n A c c u r a c y   / > < C o l u m n C u r r e n c y S y m b o l   / > < C o l u m n P o s i t i v e P a t t e r n   / > < C o l u m n N e g a t i v e P a t t e r n   / > < C o l u m n W i d t h s > < i t e m > < k e y > < s t r i n g > o r d e r _ i d < / s t r i n g > < / k e y > < v a l u e > < i n t > 1 0 9 < / i n t > < / v a l u e > < / i t e m > < i t e m > < k e y > < s t r i n g > c u s t o m e r _ i d < / s t r i n g > < / k e y > < v a l u e > < i n t > 1 3 9 < / i n t > < / v a l u e > < / i t e m > < i t e m > < k e y > < s t r i n g > o r d e r _ s t a t u s < / s t r i n g > < / k e y > < v a l u e > < i n t > 1 4 2 < / i n t > < / v a l u e > < / i t e m > < i t e m > < k e y > < s t r i n g > o r d e r _ p u r c h a s e _ t i m e s t a m p < / s t r i n g > < / k e y > < v a l u e > < i n t > 2 5 8 < / i n t > < / v a l u e > < / i t e m > < i t e m > < k e y > < s t r i n g > o r d e r _ d e l i v e r e d _ c u s t o m e r _ d a t e < / s t r i n g > < / k e y > < v a l u e > < i n t > 2 9 1 < / i n t > < / v a l u e > < / i t e m > < i t e m > < k e y > < s t r i n g > s h i p   d a y s < / s t r i n g > < / k e y > < v a l u e > < i n t > 1 1 5 < / i n t > < / v a l u e > < / i t e m > < i t e m > < k e y > < s t r i n g > w / w < / s t r i n g > < / k e y > < v a l u e > < i n t > 7 8 < / i n t > < / v a l u e > < / i t e m > < i t e m > < k e y > < s t r i n g > d a y   o f   t h e   w e e k < / s t r i n g > < / k e y > < v a l u e > < i n t > 1 6 5 < / i n t > < / v a l u e > < / i t e m > < i t e m > < k e y > < s t r i n g > m o n t h < / s t r i n g > < / k e y > < v a l u e > < i n t > 9 4 < / i n t > < / v a l u e > < / i t e m > < i t e m > < k e y > < s t r i n g > o r d e r _ p u r c h a s e _ t i m e s t a m p   ( Y e a r ) < / s t r i n g > < / k e y > < v a l u e > < i n t > 3 0 7 < / i n t > < / v a l u e > < / i t e m > < i t e m > < k e y > < s t r i n g > o r d e r _ p u r c h a s e _ t i m e s t a m p   ( Q u a r t e r ) < / s t r i n g > < / k e y > < v a l u e > < i n t > 3 3 5 < / i n t > < / v a l u e > < / i t e m > < i t e m > < k e y > < s t r i n g > o r d e r _ p u r c h a s e _ t i m e s t a m p   ( M o n t h   I n d e x ) < / s t r i n g > < / k e y > < v a l u e > < i n t > 3 7 3 < / i n t > < / v a l u e > < / i t e m > < i t e m > < k e y > < s t r i n g > o r d e r _ p u r c h a s e _ t i m e s t a m p   ( M o n t h ) < / s t r i n g > < / k e y > < v a l u e > < i n t > 3 2 6 < / i n t > < / v a l u e > < / i t e m > < / C o l u m n W i d t h s > < C o l u m n D i s p l a y I n d e x > < i t e m > < k e y > < s t r i n g > o r d e r _ i d < / s t r i n g > < / k e y > < v a l u e > < i n t > 0 < / i n t > < / v a l u e > < / i t e m > < i t e m > < k e y > < s t r i n g > c u s t o m e r _ i d < / s t r i n g > < / k e y > < v a l u e > < i n t > 1 < / i n t > < / v a l u e > < / i t e m > < i t e m > < k e y > < s t r i n g > o r d e r _ s t a t u s < / s t r i n g > < / k e y > < v a l u e > < i n t > 2 < / i n t > < / v a l u e > < / i t e m > < i t e m > < k e y > < s t r i n g > o r d e r _ p u r c h a s e _ t i m e s t a m p < / s t r i n g > < / k e y > < v a l u e > < i n t > 3 < / i n t > < / v a l u e > < / i t e m > < i t e m > < k e y > < s t r i n g > o r d e r _ d e l i v e r e d _ c u s t o m e r _ d a t e < / s t r i n g > < / k e y > < v a l u e > < i n t > 4 < / i n t > < / v a l u e > < / i t e m > < i t e m > < k e y > < s t r i n g > s h i p   d a y s < / s t r i n g > < / k e y > < v a l u e > < i n t > 5 < / i n t > < / v a l u e > < / i t e m > < i t e m > < k e y > < s t r i n g > w / w < / s t r i n g > < / k e y > < v a l u e > < i n t > 6 < / i n t > < / v a l u e > < / i t e m > < i t e m > < k e y > < s t r i n g > d a y   o f   t h e   w e e k < / s t r i n g > < / k e y > < v a l u e > < i n t > 7 < / i n t > < / v a l u e > < / i t e m > < i t e m > < k e y > < s t r i n g > m o n t h < / s t r i n g > < / k e y > < v a l u e > < i n t > 8 < / i n t > < / v a l u e > < / i t e m > < i t e m > < k e y > < s t r i n g > o r d e r _ p u r c h a s e _ t i m e s t a m p   ( Y e a r ) < / s t r i n g > < / k e y > < v a l u e > < i n t > 9 < / i n t > < / v a l u e > < / i t e m > < i t e m > < k e y > < s t r i n g > o r d e r _ p u r c h a s e _ t i m e s t a m p   ( Q u a r t e r ) < / s t r i n g > < / k e y > < v a l u e > < i n t > 1 0 < / i n t > < / v a l u e > < / i t e m > < i t e m > < k e y > < s t r i n g > o r d e r _ p u r c h a s e _ t i m e s t a m p   ( M o n t h   I n d e x ) < / s t r i n g > < / k e y > < v a l u e > < i n t > 1 1 < / i n t > < / v a l u e > < / i t e m > < i t e m > < k e y > < s t r i n g > o r d e r _ p u r c h a s e _ t i m e s t a m p   ( M o n t h ) < / s t r i n g > < / k e y > < v a l u e > < i n t > 1 2 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T a b l e X M L _ o l i s t _ g e o l o c a t i o n _ d a t a s e t " > < C u s t o m C o n t e n t > < ! [ C D A T A [ < T a b l e W i d g e t G r i d S e r i a l i z a t i o n   x m l n s : x s d = " h t t p : / / w w w . w 3 . o r g / 2 0 0 1 / X M L S c h e m a "   x m l n s : x s i = " h t t p : / / w w w . w 3 . o r g / 2 0 0 1 / X M L S c h e m a - i n s t a n c e " > < C o l u m n S u g g e s t e d T y p e   / > < C o l u m n F o r m a t   / > < C o l u m n A c c u r a c y   / > < C o l u m n C u r r e n c y S y m b o l   / > < C o l u m n P o s i t i v e P a t t e r n   / > < C o l u m n N e g a t i v e P a t t e r n   / > < C o l u m n W i d t h s > < i t e m > < k e y > < s t r i n g > z i p _ c o d e < / s t r i n g > < / k e y > < v a l u e > < i n t > 1 1 1 < / i n t > < / v a l u e > < / i t e m > < i t e m > < k e y > < s t r i n g > g e o l o c a t i o n _ l a t < / s t r i n g > < / k e y > < v a l u e > < i n t > 1 6 1 < / i n t > < / v a l u e > < / i t e m > < i t e m > < k e y > < s t r i n g > g e o l o c a t i o n _ l n g < / s t r i n g > < / k e y > < v a l u e > < i n t > 1 6 5 < / i n t > < / v a l u e > < / i t e m > < i t e m > < k e y > < s t r i n g > g e o l o c a t i o n _ c i t y < / s t r i n g > < / k e y > < v a l u e > < i n t > 1 6 9 < / i n t > < / v a l u e > < / i t e m > < i t e m > < k e y > < s t r i n g > g e o l o c a t i o n _ s t a t e < / s t r i n g > < / k e y > < v a l u e > < i n t > 1 8 0 < / i n t > < / v a l u e > < / i t e m > < / C o l u m n W i d t h s > < C o l u m n D i s p l a y I n d e x > < i t e m > < k e y > < s t r i n g > z i p _ c o d e < / s t r i n g > < / k e y > < v a l u e > < i n t > 0 < / i n t > < / v a l u e > < / i t e m > < i t e m > < k e y > < s t r i n g > g e o l o c a t i o n _ l a t < / s t r i n g > < / k e y > < v a l u e > < i n t > 1 < / i n t > < / v a l u e > < / i t e m > < i t e m > < k e y > < s t r i n g > g e o l o c a t i o n _ l n g < / s t r i n g > < / k e y > < v a l u e > < i n t > 2 < / i n t > < / v a l u e > < / i t e m > < i t e m > < k e y > < s t r i n g > g e o l o c a t i o n _ c i t y < / s t r i n g > < / k e y > < v a l u e > < i n t > 3 < / i n t > < / v a l u e > < / i t e m > < i t e m > < k e y > < s t r i n g > g e o l o c a t i o n _ s t a t e < / s t r i n g > < / k e y > < v a l u e > < i n t > 4 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S a n d b o x N o n E m p t y " > < C u s t o m C o n t e n t > < ! [ C D A T A [ 1 ] ] > < / 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787E26CB-EACD-4AEE-88FD-FB140BBA65C4}">
  <ds:schemaRefs/>
</ds:datastoreItem>
</file>

<file path=customXml/itemProps10.xml><?xml version="1.0" encoding="utf-8"?>
<ds:datastoreItem xmlns:ds="http://schemas.openxmlformats.org/officeDocument/2006/customXml" ds:itemID="{5D25EDB7-4EFF-4DAE-9CE9-24EB7F111B7E}">
  <ds:schemaRefs/>
</ds:datastoreItem>
</file>

<file path=customXml/itemProps11.xml><?xml version="1.0" encoding="utf-8"?>
<ds:datastoreItem xmlns:ds="http://schemas.openxmlformats.org/officeDocument/2006/customXml" ds:itemID="{059DB701-B078-4DC7-9119-6B1A50C76B5C}">
  <ds:schemaRefs/>
</ds:datastoreItem>
</file>

<file path=customXml/itemProps12.xml><?xml version="1.0" encoding="utf-8"?>
<ds:datastoreItem xmlns:ds="http://schemas.openxmlformats.org/officeDocument/2006/customXml" ds:itemID="{7683CE71-80D6-4116-AE3A-1888E51E9A47}">
  <ds:schemaRefs/>
</ds:datastoreItem>
</file>

<file path=customXml/itemProps13.xml><?xml version="1.0" encoding="utf-8"?>
<ds:datastoreItem xmlns:ds="http://schemas.openxmlformats.org/officeDocument/2006/customXml" ds:itemID="{660646D5-ACED-45A2-AE1A-C06DA5E0D537}">
  <ds:schemaRefs/>
</ds:datastoreItem>
</file>

<file path=customXml/itemProps14.xml><?xml version="1.0" encoding="utf-8"?>
<ds:datastoreItem xmlns:ds="http://schemas.openxmlformats.org/officeDocument/2006/customXml" ds:itemID="{FE70AA7C-1E69-4CE1-B4A4-347153AA5DF0}">
  <ds:schemaRefs/>
</ds:datastoreItem>
</file>

<file path=customXml/itemProps15.xml><?xml version="1.0" encoding="utf-8"?>
<ds:datastoreItem xmlns:ds="http://schemas.openxmlformats.org/officeDocument/2006/customXml" ds:itemID="{1746489C-4E1D-418C-917E-8BBED554AB19}">
  <ds:schemaRefs/>
</ds:datastoreItem>
</file>

<file path=customXml/itemProps16.xml><?xml version="1.0" encoding="utf-8"?>
<ds:datastoreItem xmlns:ds="http://schemas.openxmlformats.org/officeDocument/2006/customXml" ds:itemID="{53613BFF-A6A5-4BFF-BDA3-CD93F3465D02}">
  <ds:schemaRefs/>
</ds:datastoreItem>
</file>

<file path=customXml/itemProps17.xml><?xml version="1.0" encoding="utf-8"?>
<ds:datastoreItem xmlns:ds="http://schemas.openxmlformats.org/officeDocument/2006/customXml" ds:itemID="{A9B1053E-44A3-41DF-884A-2C2647BAA5C7}">
  <ds:schemaRefs/>
</ds:datastoreItem>
</file>

<file path=customXml/itemProps18.xml><?xml version="1.0" encoding="utf-8"?>
<ds:datastoreItem xmlns:ds="http://schemas.openxmlformats.org/officeDocument/2006/customXml" ds:itemID="{5A654BF7-4DCB-4B12-9080-B975E38276DD}">
  <ds:schemaRefs/>
</ds:datastoreItem>
</file>

<file path=customXml/itemProps19.xml><?xml version="1.0" encoding="utf-8"?>
<ds:datastoreItem xmlns:ds="http://schemas.openxmlformats.org/officeDocument/2006/customXml" ds:itemID="{B97973B8-B53E-404E-BE16-29D8AD66DF35}">
  <ds:schemaRefs/>
</ds:datastoreItem>
</file>

<file path=customXml/itemProps2.xml><?xml version="1.0" encoding="utf-8"?>
<ds:datastoreItem xmlns:ds="http://schemas.openxmlformats.org/officeDocument/2006/customXml" ds:itemID="{5E9FBFAF-FC28-4881-99B5-ABC65BCEA444}">
  <ds:schemaRefs/>
</ds:datastoreItem>
</file>

<file path=customXml/itemProps20.xml><?xml version="1.0" encoding="utf-8"?>
<ds:datastoreItem xmlns:ds="http://schemas.openxmlformats.org/officeDocument/2006/customXml" ds:itemID="{B6CC7D6F-2EB7-4D3B-9008-F1464D84BF88}">
  <ds:schemaRefs/>
</ds:datastoreItem>
</file>

<file path=customXml/itemProps21.xml><?xml version="1.0" encoding="utf-8"?>
<ds:datastoreItem xmlns:ds="http://schemas.openxmlformats.org/officeDocument/2006/customXml" ds:itemID="{54A7E06D-184F-4B76-B55B-2DB75BFBA330}">
  <ds:schemaRefs>
    <ds:schemaRef ds:uri="http://schemas.microsoft.com/DataMashup"/>
  </ds:schemaRefs>
</ds:datastoreItem>
</file>

<file path=customXml/itemProps22.xml><?xml version="1.0" encoding="utf-8"?>
<ds:datastoreItem xmlns:ds="http://schemas.openxmlformats.org/officeDocument/2006/customXml" ds:itemID="{96E1604B-9816-4F2F-8344-7C3096FCC89C}">
  <ds:schemaRefs/>
</ds:datastoreItem>
</file>

<file path=customXml/itemProps23.xml><?xml version="1.0" encoding="utf-8"?>
<ds:datastoreItem xmlns:ds="http://schemas.openxmlformats.org/officeDocument/2006/customXml" ds:itemID="{456A3D9F-65E6-4353-86A7-E7B3769D57C1}">
  <ds:schemaRefs/>
</ds:datastoreItem>
</file>

<file path=customXml/itemProps24.xml><?xml version="1.0" encoding="utf-8"?>
<ds:datastoreItem xmlns:ds="http://schemas.openxmlformats.org/officeDocument/2006/customXml" ds:itemID="{A4784AF8-9AC5-4C9C-B84B-1014C419D139}">
  <ds:schemaRefs/>
</ds:datastoreItem>
</file>

<file path=customXml/itemProps25.xml><?xml version="1.0" encoding="utf-8"?>
<ds:datastoreItem xmlns:ds="http://schemas.openxmlformats.org/officeDocument/2006/customXml" ds:itemID="{B4D04CD8-1AF8-4361-83EA-B23B64BF282F}">
  <ds:schemaRefs/>
</ds:datastoreItem>
</file>

<file path=customXml/itemProps26.xml><?xml version="1.0" encoding="utf-8"?>
<ds:datastoreItem xmlns:ds="http://schemas.openxmlformats.org/officeDocument/2006/customXml" ds:itemID="{7BA28C94-CB39-4B51-8866-BDD2291F5927}">
  <ds:schemaRefs/>
</ds:datastoreItem>
</file>

<file path=customXml/itemProps27.xml><?xml version="1.0" encoding="utf-8"?>
<ds:datastoreItem xmlns:ds="http://schemas.openxmlformats.org/officeDocument/2006/customXml" ds:itemID="{04D3938E-F929-4FFE-8C9F-34353D68F15F}">
  <ds:schemaRefs/>
</ds:datastoreItem>
</file>

<file path=customXml/itemProps28.xml><?xml version="1.0" encoding="utf-8"?>
<ds:datastoreItem xmlns:ds="http://schemas.openxmlformats.org/officeDocument/2006/customXml" ds:itemID="{DC188EF4-4E28-41AA-91AA-F7C1050CF589}">
  <ds:schemaRefs/>
</ds:datastoreItem>
</file>

<file path=customXml/itemProps29.xml><?xml version="1.0" encoding="utf-8"?>
<ds:datastoreItem xmlns:ds="http://schemas.openxmlformats.org/officeDocument/2006/customXml" ds:itemID="{50B82C4E-8337-499B-BBA7-CA0741E414B9}">
  <ds:schemaRefs/>
</ds:datastoreItem>
</file>

<file path=customXml/itemProps3.xml><?xml version="1.0" encoding="utf-8"?>
<ds:datastoreItem xmlns:ds="http://schemas.openxmlformats.org/officeDocument/2006/customXml" ds:itemID="{8D06DD5B-DA12-4727-8C3D-72B5FE5315EB}">
  <ds:schemaRefs/>
</ds:datastoreItem>
</file>

<file path=customXml/itemProps30.xml><?xml version="1.0" encoding="utf-8"?>
<ds:datastoreItem xmlns:ds="http://schemas.openxmlformats.org/officeDocument/2006/customXml" ds:itemID="{82D400FA-22BD-4FC7-821B-81ADAAEDD625}">
  <ds:schemaRefs/>
</ds:datastoreItem>
</file>

<file path=customXml/itemProps4.xml><?xml version="1.0" encoding="utf-8"?>
<ds:datastoreItem xmlns:ds="http://schemas.openxmlformats.org/officeDocument/2006/customXml" ds:itemID="{104C64C4-20D6-4292-87C7-D9EDD8A49E22}">
  <ds:schemaRefs/>
</ds:datastoreItem>
</file>

<file path=customXml/itemProps5.xml><?xml version="1.0" encoding="utf-8"?>
<ds:datastoreItem xmlns:ds="http://schemas.openxmlformats.org/officeDocument/2006/customXml" ds:itemID="{21B5F734-6570-4BBB-ADDF-CCB149F3EA5D}">
  <ds:schemaRefs/>
</ds:datastoreItem>
</file>

<file path=customXml/itemProps6.xml><?xml version="1.0" encoding="utf-8"?>
<ds:datastoreItem xmlns:ds="http://schemas.openxmlformats.org/officeDocument/2006/customXml" ds:itemID="{005A10DB-924F-4A61-8AFB-51D9E389DD76}">
  <ds:schemaRefs/>
</ds:datastoreItem>
</file>

<file path=customXml/itemProps7.xml><?xml version="1.0" encoding="utf-8"?>
<ds:datastoreItem xmlns:ds="http://schemas.openxmlformats.org/officeDocument/2006/customXml" ds:itemID="{48916AB6-C324-4635-BDD2-D2C103CFBF5A}">
  <ds:schemaRefs/>
</ds:datastoreItem>
</file>

<file path=customXml/itemProps8.xml><?xml version="1.0" encoding="utf-8"?>
<ds:datastoreItem xmlns:ds="http://schemas.openxmlformats.org/officeDocument/2006/customXml" ds:itemID="{EBEA5A2E-BDFB-4505-92DE-F43277713E09}">
  <ds:schemaRefs/>
</ds:datastoreItem>
</file>

<file path=customXml/itemProps9.xml><?xml version="1.0" encoding="utf-8"?>
<ds:datastoreItem xmlns:ds="http://schemas.openxmlformats.org/officeDocument/2006/customXml" ds:itemID="{A45D22C2-DA57-42F5-B999-ABBECA2C5F0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KPI 5</vt:lpstr>
      <vt:lpstr>KPI 4</vt:lpstr>
      <vt:lpstr>KPI 3</vt:lpstr>
      <vt:lpstr>KPI 2</vt:lpstr>
      <vt:lpstr>KPI 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sachin topal</dc:creator>
  <cp:lastModifiedBy>Saraswati Thakur</cp:lastModifiedBy>
  <dcterms:created xsi:type="dcterms:W3CDTF">2023-06-23T07:00:51Z</dcterms:created>
  <dcterms:modified xsi:type="dcterms:W3CDTF">2024-09-02T21:06:32Z</dcterms:modified>
</cp:coreProperties>
</file>